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W:\SCAMBIO\D'Eusanio\375_CSTER_2017_GARA CONFEZIONAMENTO 2017_CENTRALE\Pubbblicazione chiarimenti\"/>
    </mc:Choice>
  </mc:AlternateContent>
  <bookViews>
    <workbookView xWindow="0" yWindow="60" windowWidth="23040" windowHeight="9165"/>
  </bookViews>
  <sheets>
    <sheet name="Foglio1" sheetId="1" r:id="rId1"/>
  </sheets>
  <definedNames>
    <definedName name="_xlnm.Print_Area" localSheetId="0">Foglio1!$A$1:$G$140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7" i="1" l="1"/>
  <c r="C26" i="1"/>
  <c r="C25" i="1"/>
  <c r="C24" i="1"/>
  <c r="C23" i="1"/>
  <c r="C21" i="1"/>
  <c r="C20" i="1"/>
  <c r="C19" i="1"/>
  <c r="C18" i="1"/>
  <c r="C17" i="1"/>
  <c r="E81" i="1" l="1"/>
  <c r="E75" i="1" l="1"/>
</calcChain>
</file>

<file path=xl/sharedStrings.xml><?xml version="1.0" encoding="utf-8"?>
<sst xmlns="http://schemas.openxmlformats.org/spreadsheetml/2006/main" count="244" uniqueCount="75">
  <si>
    <t>U.M.</t>
  </si>
  <si>
    <t>Prezzo unitario
 (IVA esclusa)</t>
  </si>
  <si>
    <t>Prezzo complessivo
 (IVA esclusa)</t>
  </si>
  <si>
    <t>15x27</t>
  </si>
  <si>
    <t>buste</t>
  </si>
  <si>
    <t>20,5x40</t>
  </si>
  <si>
    <t>10x27</t>
  </si>
  <si>
    <t>15x40</t>
  </si>
  <si>
    <t>15x5x46</t>
  </si>
  <si>
    <t>20x5,5x50</t>
  </si>
  <si>
    <t>30x8x55</t>
  </si>
  <si>
    <t>7,5x100</t>
  </si>
  <si>
    <t>10x100</t>
  </si>
  <si>
    <t>15x100</t>
  </si>
  <si>
    <t>20x100</t>
  </si>
  <si>
    <t>25x100</t>
  </si>
  <si>
    <t>15x5x100</t>
  </si>
  <si>
    <t>20x5,5x100</t>
  </si>
  <si>
    <t>25x6,5x100</t>
  </si>
  <si>
    <t>30x8x100</t>
  </si>
  <si>
    <t>40x8x100</t>
  </si>
  <si>
    <t>120x120</t>
  </si>
  <si>
    <t>fogli</t>
  </si>
  <si>
    <t>60x60</t>
  </si>
  <si>
    <t>100x100</t>
  </si>
  <si>
    <t>90x90</t>
  </si>
  <si>
    <t>120 x 120</t>
  </si>
  <si>
    <t>100 x 100</t>
  </si>
  <si>
    <t>90 x 90</t>
  </si>
  <si>
    <t>nr. Prove</t>
  </si>
  <si>
    <t>nr. prove</t>
  </si>
  <si>
    <t>14x25</t>
  </si>
  <si>
    <t>nr.</t>
  </si>
  <si>
    <t>5x12</t>
  </si>
  <si>
    <t>9x18</t>
  </si>
  <si>
    <t>nr. etichette</t>
  </si>
  <si>
    <t>30x50</t>
  </si>
  <si>
    <t>40x60</t>
  </si>
  <si>
    <t>60x90</t>
  </si>
  <si>
    <t>24x24</t>
  </si>
  <si>
    <t>filtri</t>
  </si>
  <si>
    <t>diam.cm 20</t>
  </si>
  <si>
    <t>52x24</t>
  </si>
  <si>
    <t>nr. Sigilli</t>
  </si>
  <si>
    <t>nr</t>
  </si>
  <si>
    <t>qu.triennale</t>
  </si>
  <si>
    <t>misure</t>
  </si>
  <si>
    <t>Prezzo complessivo triennale
 (IVA esclusa)</t>
  </si>
  <si>
    <t>codice del prodotto offerto</t>
  </si>
  <si>
    <t>unità minima di imballo</t>
  </si>
  <si>
    <t>importo complessivo offerto, IVA esclusa</t>
  </si>
  <si>
    <t>Lotto 2 - PACCHI TEST BIOLOGICI MONOUSO A LETTURA 24/48 H - Importo a base d'asta € 6900,00</t>
  </si>
  <si>
    <t>Lotto 3  -  TEST DI BOWIE DICK ELETTRONICO  - Importo a base d'asta € 39840,00</t>
  </si>
  <si>
    <t>Lotto 5 - PACCHI TEST BIOLOGICI MONOUSO A LETTURA RAPIDA (a 3 ore)  - Importo a base d'asta € 6240,00</t>
  </si>
  <si>
    <t>Lotto 6 - CARTONCINI PROTEGGI STRUMENTI  - Importo a base d'asta € 18282,00</t>
  </si>
  <si>
    <t>Lotto 9 - INTEGRATORI CHIMICI PER VAPORE  -  Importo a base d'asta € 22992,00</t>
  </si>
  <si>
    <t>Lotto 14 - DISPOSITIVI DI PROVA DEL PROCESSO PER CORPI CAVI + INDICATORI  -  Importo a base d'asta € 3885,00</t>
  </si>
  <si>
    <t>Lotto 7 - ETICHETTE AUTOADESIVE PER CONTAINER  -  Importo a base d'asta € 2182,50</t>
  </si>
  <si>
    <t>Lotto 8 - BUSTE PER TRASPORTO  -  Importo a bse d'asta € 16245,00</t>
  </si>
  <si>
    <t>Lotto 10 - FILTRI IN CARTA MONOUSO  -  importo a base d'asta € 2336,40</t>
  </si>
  <si>
    <t>Lotto 11 - SIGILLI PER CONTAINER  -  Importo a base d'asta € 19800,00</t>
  </si>
  <si>
    <t>Lotto 13 - INTEGRATORI CHIMICI PER ETO  -  Importo a base d'asta € 273,00</t>
  </si>
  <si>
    <t>Lotto 16 - TEST PER IL CONTROLLO DEL CORRETTO FUNZIONAMENTO DELLE LAVASTRUMENTI   -  Importo a base d'asta € 22260,00</t>
  </si>
  <si>
    <t>Lotto 15 - TEST PER IL CONTROLLO GIORNALIERO PER SALDATRICI PER LA QUALIFICAZIONE OPERATIVA (QO)  -  Importo a base d'asta € 1080,00</t>
  </si>
  <si>
    <t>Lotto 17 - PACCHI TEST BIOLOGICI MONOUSO A LETTURA SUPER RAPIDA PER VAPORE   -  Importo a base d'asta € 46800,00</t>
  </si>
  <si>
    <t>Lotto 18  - FILTRI PER CONTAINER CBM ANODIZZATI  -  Importo a base d'asta € 3613,50</t>
  </si>
  <si>
    <t>MODULO OFFERTA</t>
  </si>
  <si>
    <t xml:space="preserve">Il sottoscritto _______________________________________nella sua qualità di legale rappresentante della ditta _______________________________________, con sede legale in ________________________, via______________________________, C.F./P.Iva_____________________, in relazione alla procedura aperta per la fornitura, in più lotti, di materiale per il confezionamento degli oggetti da sterilizzare/sterilizzati e le prove di sterilizzazione, occorrenti all' A.O. Ospedali Riuniti MArche Nord dichiara di approvare e di accettare senza riserva alcuna tutte le clausole e condizioni contenute nella documentazione di gara. Premesso quanto sopra il sottoscritto in nome e per conto della ditta da lui rappresentata si impegna ad eseguire la fornitura  in oggetto, per i seguenti lotti ________________________________________, alle condizioni economiche di seguito indicate.
I costi della sicurezza legati all'attività di impresa, non soggetti a ribasso, sono pari ad € ____________________ 
(n.b.= l'indicazione dei costi della sicurezza sono previsti a pena di esclusione)
 I costi della manodopera sono pari ad € __________________________          </t>
  </si>
  <si>
    <t>nr. di rotoli</t>
  </si>
  <si>
    <t>Lotto 1 - BUSTE E ROTOLI IN ACCOPPIATO CARTA/FILM PLASTICO, CARTA MEDICAL GRADE E TNT - imprto a base d'asta € 56.231,70</t>
  </si>
  <si>
    <t>Lotto 4 - NASTRO INDICATORE PER VAPORE AD ALTA' ADESIVITA'  -  Importo a base d'asta € 2.700,00</t>
  </si>
  <si>
    <t>30x100</t>
  </si>
  <si>
    <t>40x100</t>
  </si>
  <si>
    <t>50x100</t>
  </si>
  <si>
    <t>Lotto 12 - ROTOLI IN TYVEK  -  Importo a base d'asta € 4.800,00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</si>
</sst>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€&quot;\ #,##0.00"/>
    <numFmt numFmtId="165" formatCode="0.00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82">
    <xf numFmtId="0" fontId="0" fillId="0" borderId="0" xfId="0"/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3" xfId="0" applyFill="1" applyBorder="1" applyAlignment="1">
      <alignment horizontal="center"/>
    </xf>
    <xf numFmtId="164" fontId="0" fillId="0" borderId="0" xfId="0" applyNumberFormat="1" applyAlignment="1">
      <alignment horizontal="center"/>
    </xf>
    <xf numFmtId="164" fontId="0" fillId="0" borderId="2" xfId="0" applyNumberFormat="1" applyBorder="1" applyAlignment="1">
      <alignment horizontal="center"/>
    </xf>
    <xf numFmtId="164" fontId="0" fillId="0" borderId="0" xfId="0" applyNumberForma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164" fontId="0" fillId="0" borderId="6" xfId="0" applyNumberFormat="1" applyBorder="1" applyAlignment="1">
      <alignment horizontal="center"/>
    </xf>
    <xf numFmtId="164" fontId="0" fillId="0" borderId="0" xfId="0" applyNumberFormat="1" applyAlignment="1">
      <alignment horizontal="left"/>
    </xf>
    <xf numFmtId="164" fontId="1" fillId="0" borderId="0" xfId="0" applyNumberFormat="1" applyFont="1" applyAlignment="1">
      <alignment horizontal="center"/>
    </xf>
    <xf numFmtId="165" fontId="0" fillId="0" borderId="0" xfId="0" applyNumberFormat="1" applyAlignment="1">
      <alignment horizontal="center"/>
    </xf>
    <xf numFmtId="165" fontId="0" fillId="0" borderId="2" xfId="0" applyNumberFormat="1" applyBorder="1" applyAlignment="1">
      <alignment horizontal="center"/>
    </xf>
    <xf numFmtId="165" fontId="0" fillId="0" borderId="0" xfId="0" applyNumberFormat="1" applyBorder="1" applyAlignment="1">
      <alignment horizontal="center"/>
    </xf>
    <xf numFmtId="165" fontId="0" fillId="0" borderId="3" xfId="0" applyNumberFormat="1" applyBorder="1" applyAlignment="1">
      <alignment horizontal="center"/>
    </xf>
    <xf numFmtId="165" fontId="0" fillId="0" borderId="1" xfId="0" applyNumberFormat="1" applyBorder="1" applyAlignment="1">
      <alignment horizontal="center"/>
    </xf>
    <xf numFmtId="165" fontId="0" fillId="0" borderId="3" xfId="0" applyNumberFormat="1" applyFill="1" applyBorder="1" applyAlignment="1">
      <alignment horizontal="center"/>
    </xf>
    <xf numFmtId="165" fontId="0" fillId="0" borderId="0" xfId="0" applyNumberFormat="1" applyAlignment="1">
      <alignment horizontal="left"/>
    </xf>
    <xf numFmtId="165" fontId="1" fillId="0" borderId="2" xfId="0" applyNumberFormat="1" applyFont="1" applyBorder="1" applyAlignment="1">
      <alignment horizontal="center" wrapText="1"/>
    </xf>
    <xf numFmtId="164" fontId="1" fillId="0" borderId="2" xfId="0" applyNumberFormat="1" applyFont="1" applyBorder="1" applyAlignment="1">
      <alignment horizontal="center" wrapText="1"/>
    </xf>
    <xf numFmtId="0" fontId="0" fillId="2" borderId="2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165" fontId="0" fillId="2" borderId="3" xfId="0" applyNumberFormat="1" applyFill="1" applyBorder="1" applyAlignment="1">
      <alignment horizontal="center"/>
    </xf>
    <xf numFmtId="164" fontId="0" fillId="2" borderId="2" xfId="0" applyNumberFormat="1" applyFill="1" applyBorder="1" applyAlignment="1">
      <alignment horizontal="center"/>
    </xf>
    <xf numFmtId="165" fontId="0" fillId="2" borderId="2" xfId="0" applyNumberFormat="1" applyFill="1" applyBorder="1" applyAlignment="1">
      <alignment horizontal="center"/>
    </xf>
    <xf numFmtId="0" fontId="1" fillId="0" borderId="2" xfId="0" applyFont="1" applyFill="1" applyBorder="1" applyAlignment="1">
      <alignment horizontal="center"/>
    </xf>
    <xf numFmtId="0" fontId="0" fillId="0" borderId="2" xfId="0" applyFill="1" applyBorder="1" applyAlignment="1">
      <alignment horizontal="center"/>
    </xf>
    <xf numFmtId="0" fontId="0" fillId="0" borderId="0" xfId="0" applyFill="1" applyAlignment="1">
      <alignment horizontal="center"/>
    </xf>
    <xf numFmtId="165" fontId="1" fillId="0" borderId="2" xfId="0" applyNumberFormat="1" applyFont="1" applyFill="1" applyBorder="1" applyAlignment="1">
      <alignment horizontal="center" wrapText="1"/>
    </xf>
    <xf numFmtId="164" fontId="1" fillId="0" borderId="2" xfId="0" applyNumberFormat="1" applyFont="1" applyFill="1" applyBorder="1" applyAlignment="1">
      <alignment horizontal="center" wrapText="1"/>
    </xf>
    <xf numFmtId="165" fontId="2" fillId="0" borderId="2" xfId="0" applyNumberFormat="1" applyFont="1" applyFill="1" applyBorder="1" applyAlignment="1">
      <alignment horizontal="center"/>
    </xf>
    <xf numFmtId="164" fontId="0" fillId="0" borderId="2" xfId="0" applyNumberFormat="1" applyFill="1" applyBorder="1" applyAlignment="1">
      <alignment horizontal="center"/>
    </xf>
    <xf numFmtId="165" fontId="0" fillId="0" borderId="2" xfId="0" applyNumberFormat="1" applyFill="1" applyBorder="1" applyAlignment="1">
      <alignment horizontal="center"/>
    </xf>
    <xf numFmtId="164" fontId="1" fillId="0" borderId="9" xfId="0" applyNumberFormat="1" applyFont="1" applyBorder="1" applyAlignment="1">
      <alignment horizontal="center"/>
    </xf>
    <xf numFmtId="164" fontId="1" fillId="0" borderId="2" xfId="0" applyNumberFormat="1" applyFont="1" applyBorder="1" applyAlignment="1">
      <alignment horizontal="center" vertical="center" wrapText="1"/>
    </xf>
    <xf numFmtId="0" fontId="0" fillId="0" borderId="0" xfId="0" applyBorder="1" applyAlignment="1">
      <alignment horizontal="center" wrapText="1"/>
    </xf>
    <xf numFmtId="164" fontId="1" fillId="0" borderId="0" xfId="0" applyNumberFormat="1" applyFont="1" applyBorder="1" applyAlignment="1">
      <alignment horizontal="center"/>
    </xf>
    <xf numFmtId="0" fontId="0" fillId="0" borderId="0" xfId="0" applyFill="1" applyBorder="1" applyAlignment="1">
      <alignment horizontal="center"/>
    </xf>
    <xf numFmtId="165" fontId="0" fillId="0" borderId="0" xfId="0" applyNumberFormat="1" applyFill="1" applyBorder="1" applyAlignment="1">
      <alignment horizontal="center"/>
    </xf>
    <xf numFmtId="164" fontId="0" fillId="0" borderId="0" xfId="0" applyNumberFormat="1" applyFill="1" applyBorder="1" applyAlignment="1">
      <alignment horizontal="center"/>
    </xf>
    <xf numFmtId="0" fontId="3" fillId="0" borderId="5" xfId="0" applyFont="1" applyBorder="1" applyAlignment="1">
      <alignment horizontal="right" wrapText="1"/>
    </xf>
    <xf numFmtId="0" fontId="3" fillId="0" borderId="2" xfId="0" applyFont="1" applyBorder="1" applyAlignment="1">
      <alignment horizontal="left"/>
    </xf>
    <xf numFmtId="0" fontId="3" fillId="0" borderId="10" xfId="0" applyFont="1" applyBorder="1" applyAlignment="1">
      <alignment horizontal="right" wrapText="1"/>
    </xf>
    <xf numFmtId="0" fontId="3" fillId="0" borderId="8" xfId="0" applyFont="1" applyFill="1" applyBorder="1" applyAlignment="1">
      <alignment horizontal="left"/>
    </xf>
    <xf numFmtId="0" fontId="3" fillId="0" borderId="6" xfId="0" applyFont="1" applyFill="1" applyBorder="1" applyAlignment="1">
      <alignment horizontal="left"/>
    </xf>
    <xf numFmtId="0" fontId="3" fillId="0" borderId="7" xfId="0" applyFont="1" applyFill="1" applyBorder="1" applyAlignment="1">
      <alignment horizontal="left"/>
    </xf>
    <xf numFmtId="0" fontId="3" fillId="0" borderId="8" xfId="0" applyFont="1" applyBorder="1" applyAlignment="1">
      <alignment horizontal="left"/>
    </xf>
    <xf numFmtId="0" fontId="3" fillId="0" borderId="6" xfId="0" applyFont="1" applyBorder="1" applyAlignment="1">
      <alignment horizontal="left"/>
    </xf>
    <xf numFmtId="0" fontId="3" fillId="0" borderId="7" xfId="0" applyFont="1" applyBorder="1" applyAlignment="1">
      <alignment horizontal="left"/>
    </xf>
    <xf numFmtId="0" fontId="0" fillId="0" borderId="2" xfId="0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/>
    </xf>
    <xf numFmtId="0" fontId="3" fillId="3" borderId="2" xfId="0" applyFont="1" applyFill="1" applyBorder="1" applyAlignment="1">
      <alignment horizontal="left"/>
    </xf>
    <xf numFmtId="0" fontId="0" fillId="3" borderId="0" xfId="0" applyFill="1" applyAlignment="1">
      <alignment horizontal="center"/>
    </xf>
    <xf numFmtId="0" fontId="1" fillId="3" borderId="2" xfId="0" applyFont="1" applyFill="1" applyBorder="1" applyAlignment="1">
      <alignment horizontal="center"/>
    </xf>
    <xf numFmtId="165" fontId="1" fillId="3" borderId="2" xfId="0" applyNumberFormat="1" applyFont="1" applyFill="1" applyBorder="1" applyAlignment="1">
      <alignment horizontal="center" wrapText="1"/>
    </xf>
    <xf numFmtId="164" fontId="1" fillId="3" borderId="2" xfId="0" applyNumberFormat="1" applyFont="1" applyFill="1" applyBorder="1" applyAlignment="1">
      <alignment horizontal="center" wrapText="1"/>
    </xf>
    <xf numFmtId="164" fontId="1" fillId="3" borderId="2" xfId="0" applyNumberFormat="1" applyFont="1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/>
    </xf>
    <xf numFmtId="165" fontId="0" fillId="3" borderId="2" xfId="0" applyNumberFormat="1" applyFill="1" applyBorder="1" applyAlignment="1">
      <alignment horizontal="center"/>
    </xf>
    <xf numFmtId="164" fontId="0" fillId="3" borderId="2" xfId="0" applyNumberFormat="1" applyFill="1" applyBorder="1" applyAlignment="1">
      <alignment horizontal="center"/>
    </xf>
    <xf numFmtId="0" fontId="3" fillId="3" borderId="5" xfId="0" applyFont="1" applyFill="1" applyBorder="1" applyAlignment="1">
      <alignment horizontal="right" wrapText="1"/>
    </xf>
    <xf numFmtId="0" fontId="3" fillId="3" borderId="10" xfId="0" applyFont="1" applyFill="1" applyBorder="1" applyAlignment="1">
      <alignment horizontal="right" wrapText="1"/>
    </xf>
    <xf numFmtId="164" fontId="1" fillId="3" borderId="9" xfId="0" applyNumberFormat="1" applyFont="1" applyFill="1" applyBorder="1" applyAlignment="1">
      <alignment horizontal="center"/>
    </xf>
    <xf numFmtId="0" fontId="3" fillId="3" borderId="8" xfId="0" applyFont="1" applyFill="1" applyBorder="1" applyAlignment="1">
      <alignment horizontal="left"/>
    </xf>
    <xf numFmtId="0" fontId="3" fillId="3" borderId="6" xfId="0" applyFont="1" applyFill="1" applyBorder="1" applyAlignment="1">
      <alignment horizontal="left"/>
    </xf>
    <xf numFmtId="0" fontId="3" fillId="3" borderId="7" xfId="0" applyFont="1" applyFill="1" applyBorder="1" applyAlignment="1">
      <alignment horizontal="left"/>
    </xf>
    <xf numFmtId="0" fontId="1" fillId="3" borderId="4" xfId="0" applyFont="1" applyFill="1" applyBorder="1" applyAlignment="1">
      <alignment horizontal="center"/>
    </xf>
    <xf numFmtId="165" fontId="1" fillId="3" borderId="4" xfId="0" applyNumberFormat="1" applyFont="1" applyFill="1" applyBorder="1" applyAlignment="1">
      <alignment horizontal="center" wrapText="1"/>
    </xf>
    <xf numFmtId="164" fontId="1" fillId="3" borderId="4" xfId="0" applyNumberFormat="1" applyFont="1" applyFill="1" applyBorder="1" applyAlignment="1">
      <alignment horizontal="center" wrapText="1"/>
    </xf>
    <xf numFmtId="0" fontId="0" fillId="3" borderId="3" xfId="0" applyFill="1" applyBorder="1" applyAlignment="1">
      <alignment horizontal="center"/>
    </xf>
    <xf numFmtId="165" fontId="0" fillId="3" borderId="3" xfId="0" applyNumberFormat="1" applyFill="1" applyBorder="1" applyAlignment="1">
      <alignment horizontal="center"/>
    </xf>
    <xf numFmtId="0" fontId="3" fillId="3" borderId="1" xfId="0" applyFont="1" applyFill="1" applyBorder="1" applyAlignment="1">
      <alignment horizontal="left"/>
    </xf>
    <xf numFmtId="0" fontId="1" fillId="3" borderId="2" xfId="0" applyFont="1" applyFill="1" applyBorder="1" applyAlignment="1">
      <alignment horizontal="center" vertical="center"/>
    </xf>
    <xf numFmtId="165" fontId="1" fillId="3" borderId="2" xfId="0" applyNumberFormat="1" applyFont="1" applyFill="1" applyBorder="1" applyAlignment="1">
      <alignment horizontal="center" vertical="center" wrapText="1"/>
    </xf>
    <xf numFmtId="164" fontId="0" fillId="3" borderId="3" xfId="0" applyNumberFormat="1" applyFill="1" applyBorder="1" applyAlignment="1">
      <alignment horizontal="center"/>
    </xf>
    <xf numFmtId="0" fontId="0" fillId="3" borderId="0" xfId="0" applyFill="1" applyBorder="1" applyAlignment="1">
      <alignment horizont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16"/>
  <sheetViews>
    <sheetView tabSelected="1" topLeftCell="A115" workbookViewId="0">
      <selection activeCell="C17" sqref="C17"/>
    </sheetView>
  </sheetViews>
  <sheetFormatPr defaultColWidth="8.85546875" defaultRowHeight="15" x14ac:dyDescent="0.25"/>
  <cols>
    <col min="1" max="1" width="20.28515625" style="1" customWidth="1"/>
    <col min="2" max="2" width="17.85546875" style="1" customWidth="1"/>
    <col min="3" max="3" width="25.5703125" style="1" customWidth="1"/>
    <col min="4" max="4" width="22.7109375" style="23" customWidth="1"/>
    <col min="5" max="5" width="39.140625" style="15" customWidth="1"/>
    <col min="6" max="6" width="16.5703125" style="1" customWidth="1"/>
    <col min="7" max="7" width="15.140625" style="1" customWidth="1"/>
    <col min="8" max="16384" width="8.85546875" style="1"/>
  </cols>
  <sheetData>
    <row r="1" spans="1:7" ht="15.75" x14ac:dyDescent="0.25">
      <c r="A1" s="56" t="s">
        <v>66</v>
      </c>
      <c r="B1" s="56"/>
      <c r="C1" s="56"/>
      <c r="D1" s="56"/>
      <c r="E1" s="56"/>
      <c r="F1" s="56"/>
      <c r="G1" s="56"/>
    </row>
    <row r="3" spans="1:7" ht="142.5" customHeight="1" x14ac:dyDescent="0.25">
      <c r="A3" s="55" t="s">
        <v>67</v>
      </c>
      <c r="B3" s="55"/>
      <c r="C3" s="55"/>
      <c r="D3" s="55"/>
      <c r="E3" s="55"/>
      <c r="F3" s="55"/>
      <c r="G3" s="55"/>
    </row>
    <row r="4" spans="1:7" s="2" customFormat="1" ht="20.25" customHeight="1" x14ac:dyDescent="0.25">
      <c r="D4" s="17"/>
      <c r="E4" s="10"/>
    </row>
    <row r="5" spans="1:7" s="2" customFormat="1" ht="16.149999999999999" customHeight="1" x14ac:dyDescent="0.25">
      <c r="A5" s="77" t="s">
        <v>69</v>
      </c>
      <c r="B5" s="77"/>
      <c r="C5" s="77"/>
      <c r="D5" s="77"/>
      <c r="E5" s="77"/>
      <c r="F5" s="77"/>
      <c r="G5" s="77"/>
    </row>
    <row r="6" spans="1:7" s="2" customFormat="1" ht="59.25" customHeight="1" x14ac:dyDescent="0.25">
      <c r="A6" s="78" t="s">
        <v>46</v>
      </c>
      <c r="B6" s="78" t="s">
        <v>0</v>
      </c>
      <c r="C6" s="78" t="s">
        <v>45</v>
      </c>
      <c r="D6" s="79" t="s">
        <v>1</v>
      </c>
      <c r="E6" s="62" t="s">
        <v>47</v>
      </c>
      <c r="F6" s="62" t="s">
        <v>48</v>
      </c>
      <c r="G6" s="62" t="s">
        <v>49</v>
      </c>
    </row>
    <row r="7" spans="1:7" s="2" customFormat="1" ht="16.149999999999999" customHeight="1" x14ac:dyDescent="0.25">
      <c r="A7" s="63"/>
      <c r="B7" s="63"/>
      <c r="C7" s="63"/>
      <c r="D7" s="64"/>
      <c r="E7" s="65"/>
      <c r="F7" s="63"/>
      <c r="G7" s="63"/>
    </row>
    <row r="8" spans="1:7" s="2" customFormat="1" ht="16.149999999999999" customHeight="1" x14ac:dyDescent="0.25">
      <c r="A8" s="63" t="s">
        <v>3</v>
      </c>
      <c r="B8" s="63" t="s">
        <v>4</v>
      </c>
      <c r="C8" s="63">
        <v>12000</v>
      </c>
      <c r="D8" s="64"/>
      <c r="E8" s="65"/>
      <c r="F8" s="63"/>
      <c r="G8" s="63"/>
    </row>
    <row r="9" spans="1:7" s="2" customFormat="1" ht="16.149999999999999" customHeight="1" x14ac:dyDescent="0.25">
      <c r="A9" s="63" t="s">
        <v>5</v>
      </c>
      <c r="B9" s="63" t="s">
        <v>4</v>
      </c>
      <c r="C9" s="63">
        <v>6000</v>
      </c>
      <c r="D9" s="64"/>
      <c r="E9" s="65"/>
      <c r="F9" s="63"/>
      <c r="G9" s="63"/>
    </row>
    <row r="10" spans="1:7" s="2" customFormat="1" ht="16.149999999999999" customHeight="1" x14ac:dyDescent="0.25">
      <c r="A10" s="63" t="s">
        <v>6</v>
      </c>
      <c r="B10" s="63" t="s">
        <v>4</v>
      </c>
      <c r="C10" s="63">
        <v>78000</v>
      </c>
      <c r="D10" s="64"/>
      <c r="E10" s="65"/>
      <c r="F10" s="63"/>
      <c r="G10" s="63"/>
    </row>
    <row r="11" spans="1:7" s="2" customFormat="1" ht="16.149999999999999" customHeight="1" x14ac:dyDescent="0.25">
      <c r="A11" s="63" t="s">
        <v>7</v>
      </c>
      <c r="B11" s="63" t="s">
        <v>4</v>
      </c>
      <c r="C11" s="63">
        <v>18000</v>
      </c>
      <c r="D11" s="64"/>
      <c r="E11" s="65"/>
      <c r="F11" s="63"/>
      <c r="G11" s="63"/>
    </row>
    <row r="12" spans="1:7" s="2" customFormat="1" ht="16.149999999999999" customHeight="1" x14ac:dyDescent="0.25">
      <c r="A12" s="63"/>
      <c r="B12" s="63"/>
      <c r="C12" s="63"/>
      <c r="D12" s="64"/>
      <c r="E12" s="65"/>
      <c r="F12" s="63"/>
      <c r="G12" s="63"/>
    </row>
    <row r="13" spans="1:7" s="2" customFormat="1" ht="16.149999999999999" customHeight="1" x14ac:dyDescent="0.25">
      <c r="A13" s="63" t="s">
        <v>8</v>
      </c>
      <c r="B13" s="63" t="s">
        <v>4</v>
      </c>
      <c r="C13" s="63">
        <v>1200</v>
      </c>
      <c r="D13" s="64"/>
      <c r="E13" s="65"/>
      <c r="F13" s="63"/>
      <c r="G13" s="63"/>
    </row>
    <row r="14" spans="1:7" s="2" customFormat="1" ht="16.149999999999999" customHeight="1" x14ac:dyDescent="0.25">
      <c r="A14" s="63" t="s">
        <v>9</v>
      </c>
      <c r="B14" s="63" t="s">
        <v>4</v>
      </c>
      <c r="C14" s="63">
        <v>1200</v>
      </c>
      <c r="D14" s="64"/>
      <c r="E14" s="65"/>
      <c r="F14" s="63"/>
      <c r="G14" s="63"/>
    </row>
    <row r="15" spans="1:7" s="2" customFormat="1" ht="16.149999999999999" customHeight="1" x14ac:dyDescent="0.25">
      <c r="A15" s="63" t="s">
        <v>10</v>
      </c>
      <c r="B15" s="63" t="s">
        <v>4</v>
      </c>
      <c r="C15" s="63">
        <v>1200</v>
      </c>
      <c r="D15" s="64"/>
      <c r="E15" s="65"/>
      <c r="F15" s="63"/>
      <c r="G15" s="63"/>
    </row>
    <row r="16" spans="1:7" s="2" customFormat="1" ht="16.149999999999999" customHeight="1" x14ac:dyDescent="0.25">
      <c r="A16" s="63"/>
      <c r="B16" s="63"/>
      <c r="C16" s="63"/>
      <c r="D16" s="64"/>
      <c r="E16" s="65"/>
      <c r="F16" s="63"/>
      <c r="G16" s="63"/>
    </row>
    <row r="17" spans="1:7" s="2" customFormat="1" ht="16.149999999999999" customHeight="1" x14ac:dyDescent="0.25">
      <c r="A17" s="63" t="s">
        <v>11</v>
      </c>
      <c r="B17" s="63" t="s">
        <v>68</v>
      </c>
      <c r="C17" s="63">
        <f>30</f>
        <v>30</v>
      </c>
      <c r="D17" s="64"/>
      <c r="E17" s="65"/>
      <c r="F17" s="63"/>
      <c r="G17" s="63"/>
    </row>
    <row r="18" spans="1:7" s="2" customFormat="1" ht="16.149999999999999" customHeight="1" x14ac:dyDescent="0.25">
      <c r="A18" s="63" t="s">
        <v>12</v>
      </c>
      <c r="B18" s="63" t="s">
        <v>68</v>
      </c>
      <c r="C18" s="63">
        <f>30</f>
        <v>30</v>
      </c>
      <c r="D18" s="64"/>
      <c r="E18" s="65"/>
      <c r="F18" s="63"/>
      <c r="G18" s="63"/>
    </row>
    <row r="19" spans="1:7" s="2" customFormat="1" ht="16.149999999999999" customHeight="1" x14ac:dyDescent="0.25">
      <c r="A19" s="63" t="s">
        <v>13</v>
      </c>
      <c r="B19" s="63" t="s">
        <v>68</v>
      </c>
      <c r="C19" s="63">
        <f>312</f>
        <v>312</v>
      </c>
      <c r="D19" s="64"/>
      <c r="E19" s="65"/>
      <c r="F19" s="63"/>
      <c r="G19" s="63"/>
    </row>
    <row r="20" spans="1:7" s="2" customFormat="1" ht="16.149999999999999" customHeight="1" x14ac:dyDescent="0.25">
      <c r="A20" s="63" t="s">
        <v>14</v>
      </c>
      <c r="B20" s="63" t="s">
        <v>68</v>
      </c>
      <c r="C20" s="63">
        <f>216</f>
        <v>216</v>
      </c>
      <c r="D20" s="64"/>
      <c r="E20" s="65"/>
      <c r="F20" s="63"/>
      <c r="G20" s="63"/>
    </row>
    <row r="21" spans="1:7" s="2" customFormat="1" ht="16.149999999999999" customHeight="1" x14ac:dyDescent="0.25">
      <c r="A21" s="63" t="s">
        <v>15</v>
      </c>
      <c r="B21" s="63" t="s">
        <v>68</v>
      </c>
      <c r="C21" s="63">
        <f>108</f>
        <v>108</v>
      </c>
      <c r="D21" s="64"/>
      <c r="E21" s="65"/>
      <c r="F21" s="63"/>
      <c r="G21" s="63"/>
    </row>
    <row r="22" spans="1:7" s="2" customFormat="1" ht="16.149999999999999" customHeight="1" x14ac:dyDescent="0.25">
      <c r="A22" s="63"/>
      <c r="B22" s="63"/>
      <c r="C22" s="63"/>
      <c r="D22" s="64"/>
      <c r="E22" s="65"/>
      <c r="F22" s="63"/>
      <c r="G22" s="63"/>
    </row>
    <row r="23" spans="1:7" s="2" customFormat="1" ht="16.149999999999999" customHeight="1" x14ac:dyDescent="0.25">
      <c r="A23" s="63" t="s">
        <v>16</v>
      </c>
      <c r="B23" s="63" t="s">
        <v>68</v>
      </c>
      <c r="C23" s="63">
        <f>264</f>
        <v>264</v>
      </c>
      <c r="D23" s="64"/>
      <c r="E23" s="65"/>
      <c r="F23" s="63"/>
      <c r="G23" s="63"/>
    </row>
    <row r="24" spans="1:7" s="2" customFormat="1" ht="16.149999999999999" customHeight="1" x14ac:dyDescent="0.25">
      <c r="A24" s="63" t="s">
        <v>17</v>
      </c>
      <c r="B24" s="63" t="s">
        <v>68</v>
      </c>
      <c r="C24" s="63">
        <f>312</f>
        <v>312</v>
      </c>
      <c r="D24" s="64"/>
      <c r="E24" s="65"/>
      <c r="F24" s="63"/>
      <c r="G24" s="63"/>
    </row>
    <row r="25" spans="1:7" s="2" customFormat="1" ht="16.149999999999999" customHeight="1" x14ac:dyDescent="0.25">
      <c r="A25" s="63" t="s">
        <v>18</v>
      </c>
      <c r="B25" s="63" t="s">
        <v>68</v>
      </c>
      <c r="C25" s="63">
        <f>144</f>
        <v>144</v>
      </c>
      <c r="D25" s="64"/>
      <c r="E25" s="65"/>
      <c r="F25" s="63"/>
      <c r="G25" s="63"/>
    </row>
    <row r="26" spans="1:7" s="2" customFormat="1" ht="16.149999999999999" customHeight="1" x14ac:dyDescent="0.25">
      <c r="A26" s="63" t="s">
        <v>19</v>
      </c>
      <c r="B26" s="63" t="s">
        <v>68</v>
      </c>
      <c r="C26" s="63">
        <f>96</f>
        <v>96</v>
      </c>
      <c r="D26" s="64"/>
      <c r="E26" s="65"/>
      <c r="F26" s="63"/>
      <c r="G26" s="63"/>
    </row>
    <row r="27" spans="1:7" s="2" customFormat="1" ht="16.149999999999999" customHeight="1" x14ac:dyDescent="0.25">
      <c r="A27" s="63" t="s">
        <v>20</v>
      </c>
      <c r="B27" s="63" t="s">
        <v>68</v>
      </c>
      <c r="C27" s="63">
        <f>12</f>
        <v>12</v>
      </c>
      <c r="D27" s="64"/>
      <c r="E27" s="65"/>
      <c r="F27" s="63"/>
      <c r="G27" s="63"/>
    </row>
    <row r="28" spans="1:7" s="2" customFormat="1" ht="16.149999999999999" customHeight="1" x14ac:dyDescent="0.25">
      <c r="A28" s="63"/>
      <c r="B28" s="63"/>
      <c r="C28" s="63"/>
      <c r="D28" s="64"/>
      <c r="E28" s="65"/>
      <c r="F28" s="63"/>
      <c r="G28" s="63"/>
    </row>
    <row r="29" spans="1:7" s="2" customFormat="1" ht="16.149999999999999" customHeight="1" x14ac:dyDescent="0.25">
      <c r="A29" s="63" t="s">
        <v>21</v>
      </c>
      <c r="B29" s="63" t="s">
        <v>22</v>
      </c>
      <c r="C29" s="63">
        <v>6600</v>
      </c>
      <c r="D29" s="64"/>
      <c r="E29" s="65"/>
      <c r="F29" s="63"/>
      <c r="G29" s="63"/>
    </row>
    <row r="30" spans="1:7" s="2" customFormat="1" ht="16.149999999999999" customHeight="1" x14ac:dyDescent="0.25">
      <c r="A30" s="63" t="s">
        <v>23</v>
      </c>
      <c r="B30" s="63" t="s">
        <v>22</v>
      </c>
      <c r="C30" s="63">
        <v>600</v>
      </c>
      <c r="D30" s="64"/>
      <c r="E30" s="65"/>
      <c r="F30" s="63"/>
      <c r="G30" s="63"/>
    </row>
    <row r="31" spans="1:7" s="2" customFormat="1" ht="16.149999999999999" customHeight="1" x14ac:dyDescent="0.25">
      <c r="A31" s="63" t="s">
        <v>24</v>
      </c>
      <c r="B31" s="63" t="s">
        <v>22</v>
      </c>
      <c r="C31" s="63">
        <v>31500</v>
      </c>
      <c r="D31" s="64"/>
      <c r="E31" s="65"/>
      <c r="F31" s="63"/>
      <c r="G31" s="63"/>
    </row>
    <row r="32" spans="1:7" s="2" customFormat="1" ht="16.149999999999999" customHeight="1" x14ac:dyDescent="0.25">
      <c r="A32" s="63" t="s">
        <v>25</v>
      </c>
      <c r="B32" s="63" t="s">
        <v>22</v>
      </c>
      <c r="C32" s="63">
        <v>9000</v>
      </c>
      <c r="D32" s="64"/>
      <c r="E32" s="65"/>
      <c r="F32" s="63"/>
      <c r="G32" s="63"/>
    </row>
    <row r="33" spans="1:7" s="2" customFormat="1" ht="16.149999999999999" customHeight="1" x14ac:dyDescent="0.25">
      <c r="A33" s="63"/>
      <c r="B33" s="63"/>
      <c r="C33" s="63"/>
      <c r="D33" s="64"/>
      <c r="E33" s="65"/>
      <c r="F33" s="63"/>
      <c r="G33" s="63"/>
    </row>
    <row r="34" spans="1:7" s="2" customFormat="1" ht="16.149999999999999" customHeight="1" x14ac:dyDescent="0.25">
      <c r="A34" s="63" t="s">
        <v>26</v>
      </c>
      <c r="B34" s="63" t="s">
        <v>22</v>
      </c>
      <c r="C34" s="63">
        <v>26400</v>
      </c>
      <c r="D34" s="64"/>
      <c r="E34" s="65"/>
      <c r="F34" s="63"/>
      <c r="G34" s="63"/>
    </row>
    <row r="35" spans="1:7" s="2" customFormat="1" ht="16.149999999999999" customHeight="1" x14ac:dyDescent="0.25">
      <c r="A35" s="63" t="s">
        <v>27</v>
      </c>
      <c r="B35" s="63" t="s">
        <v>22</v>
      </c>
      <c r="C35" s="63">
        <v>39000</v>
      </c>
      <c r="D35" s="64"/>
      <c r="E35" s="65"/>
      <c r="F35" s="63"/>
      <c r="G35" s="63"/>
    </row>
    <row r="36" spans="1:7" s="2" customFormat="1" ht="16.149999999999999" customHeight="1" x14ac:dyDescent="0.25">
      <c r="A36" s="63" t="s">
        <v>28</v>
      </c>
      <c r="B36" s="63" t="s">
        <v>22</v>
      </c>
      <c r="C36" s="63">
        <v>18000</v>
      </c>
      <c r="D36" s="64"/>
      <c r="E36" s="65"/>
      <c r="F36" s="63"/>
      <c r="G36" s="63"/>
    </row>
    <row r="37" spans="1:7" s="2" customFormat="1" ht="16.149999999999999" customHeight="1" thickBot="1" x14ac:dyDescent="0.3">
      <c r="A37" s="63" t="s">
        <v>23</v>
      </c>
      <c r="B37" s="63" t="s">
        <v>22</v>
      </c>
      <c r="C37" s="63">
        <v>10500</v>
      </c>
      <c r="D37" s="64"/>
      <c r="E37" s="80"/>
      <c r="F37" s="63"/>
      <c r="G37" s="63"/>
    </row>
    <row r="38" spans="1:7" s="6" customFormat="1" ht="16.149999999999999" customHeight="1" thickBot="1" x14ac:dyDescent="0.3">
      <c r="A38" s="66" t="s">
        <v>50</v>
      </c>
      <c r="B38" s="66"/>
      <c r="C38" s="66"/>
      <c r="D38" s="66"/>
      <c r="E38" s="68"/>
      <c r="F38" s="81"/>
      <c r="G38" s="81"/>
    </row>
    <row r="39" spans="1:7" s="6" customFormat="1" ht="16.149999999999999" customHeight="1" x14ac:dyDescent="0.25">
      <c r="A39" s="41"/>
      <c r="B39" s="41"/>
      <c r="C39" s="41"/>
      <c r="D39" s="41"/>
      <c r="E39" s="42"/>
    </row>
    <row r="40" spans="1:7" s="6" customFormat="1" ht="16.149999999999999" customHeight="1" x14ac:dyDescent="0.25">
      <c r="D40" s="19"/>
      <c r="E40" s="12"/>
    </row>
    <row r="41" spans="1:7" s="2" customFormat="1" ht="16.149999999999999" customHeight="1" x14ac:dyDescent="0.25">
      <c r="A41" s="52" t="s">
        <v>51</v>
      </c>
      <c r="B41" s="53"/>
      <c r="C41" s="53"/>
      <c r="D41" s="53"/>
      <c r="E41" s="54"/>
    </row>
    <row r="42" spans="1:7" s="2" customFormat="1" ht="48.75" customHeight="1" x14ac:dyDescent="0.25">
      <c r="A42" s="4"/>
      <c r="B42" s="4" t="s">
        <v>0</v>
      </c>
      <c r="C42" s="4" t="s">
        <v>45</v>
      </c>
      <c r="D42" s="24" t="s">
        <v>1</v>
      </c>
      <c r="E42" s="25" t="s">
        <v>2</v>
      </c>
      <c r="F42" s="40" t="s">
        <v>48</v>
      </c>
      <c r="G42" s="40" t="s">
        <v>49</v>
      </c>
    </row>
    <row r="43" spans="1:7" s="2" customFormat="1" ht="16.149999999999999" customHeight="1" thickBot="1" x14ac:dyDescent="0.3">
      <c r="A43" s="5"/>
      <c r="B43" s="5" t="s">
        <v>29</v>
      </c>
      <c r="C43" s="3">
        <v>1200</v>
      </c>
      <c r="D43" s="20"/>
      <c r="E43" s="11"/>
      <c r="F43" s="3"/>
      <c r="G43" s="3"/>
    </row>
    <row r="44" spans="1:7" s="7" customFormat="1" ht="16.149999999999999" customHeight="1" thickBot="1" x14ac:dyDescent="0.3">
      <c r="A44" s="46" t="s">
        <v>50</v>
      </c>
      <c r="B44" s="46"/>
      <c r="C44" s="46"/>
      <c r="D44" s="46"/>
      <c r="E44" s="39"/>
    </row>
    <row r="45" spans="1:7" s="8" customFormat="1" ht="29.25" customHeight="1" x14ac:dyDescent="0.25">
      <c r="D45" s="21"/>
      <c r="E45" s="13"/>
    </row>
    <row r="46" spans="1:7" s="2" customFormat="1" ht="16.149999999999999" customHeight="1" x14ac:dyDescent="0.25">
      <c r="A46" s="52" t="s">
        <v>52</v>
      </c>
      <c r="B46" s="53"/>
      <c r="C46" s="53"/>
      <c r="D46" s="53"/>
      <c r="E46" s="54"/>
    </row>
    <row r="47" spans="1:7" s="2" customFormat="1" ht="57" customHeight="1" x14ac:dyDescent="0.25">
      <c r="A47" s="4"/>
      <c r="B47" s="4" t="s">
        <v>0</v>
      </c>
      <c r="C47" s="4" t="s">
        <v>45</v>
      </c>
      <c r="D47" s="24" t="s">
        <v>1</v>
      </c>
      <c r="E47" s="25" t="s">
        <v>2</v>
      </c>
      <c r="F47" s="40" t="s">
        <v>48</v>
      </c>
      <c r="G47" s="40" t="s">
        <v>49</v>
      </c>
    </row>
    <row r="48" spans="1:7" s="2" customFormat="1" ht="16.149999999999999" customHeight="1" thickBot="1" x14ac:dyDescent="0.3">
      <c r="A48" s="5"/>
      <c r="B48" s="5" t="s">
        <v>29</v>
      </c>
      <c r="C48" s="26">
        <v>9600</v>
      </c>
      <c r="D48" s="20"/>
      <c r="E48" s="11"/>
      <c r="F48" s="3"/>
      <c r="G48" s="3"/>
    </row>
    <row r="49" spans="1:7" s="7" customFormat="1" ht="16.149999999999999" customHeight="1" thickBot="1" x14ac:dyDescent="0.3">
      <c r="A49" s="46" t="s">
        <v>50</v>
      </c>
      <c r="B49" s="46"/>
      <c r="C49" s="46"/>
      <c r="D49" s="46"/>
      <c r="E49" s="39"/>
    </row>
    <row r="50" spans="1:7" s="8" customFormat="1" ht="29.25" customHeight="1" x14ac:dyDescent="0.25">
      <c r="D50" s="21"/>
      <c r="E50" s="13"/>
    </row>
    <row r="51" spans="1:7" s="2" customFormat="1" ht="16.149999999999999" customHeight="1" x14ac:dyDescent="0.25">
      <c r="A51" s="52" t="s">
        <v>53</v>
      </c>
      <c r="B51" s="53"/>
      <c r="C51" s="53"/>
      <c r="D51" s="53"/>
      <c r="E51" s="54"/>
    </row>
    <row r="52" spans="1:7" s="2" customFormat="1" ht="51" customHeight="1" x14ac:dyDescent="0.25">
      <c r="A52" s="4"/>
      <c r="B52" s="4" t="s">
        <v>0</v>
      </c>
      <c r="C52" s="4" t="s">
        <v>45</v>
      </c>
      <c r="D52" s="24" t="s">
        <v>1</v>
      </c>
      <c r="E52" s="25" t="s">
        <v>2</v>
      </c>
      <c r="F52" s="40" t="s">
        <v>48</v>
      </c>
      <c r="G52" s="40" t="s">
        <v>49</v>
      </c>
    </row>
    <row r="53" spans="1:7" s="2" customFormat="1" ht="16.149999999999999" customHeight="1" thickBot="1" x14ac:dyDescent="0.3">
      <c r="A53" s="9"/>
      <c r="B53" s="9" t="s">
        <v>30</v>
      </c>
      <c r="C53" s="3">
        <v>240</v>
      </c>
      <c r="D53" s="22"/>
      <c r="E53" s="11"/>
      <c r="F53" s="3"/>
      <c r="G53" s="3"/>
    </row>
    <row r="54" spans="1:7" s="7" customFormat="1" ht="16.149999999999999" customHeight="1" thickBot="1" x14ac:dyDescent="0.3">
      <c r="A54" s="46" t="s">
        <v>50</v>
      </c>
      <c r="B54" s="46"/>
      <c r="C54" s="46"/>
      <c r="D54" s="46"/>
      <c r="E54" s="39"/>
    </row>
    <row r="55" spans="1:7" s="8" customFormat="1" ht="27.75" customHeight="1" x14ac:dyDescent="0.25">
      <c r="D55" s="21"/>
      <c r="E55" s="13"/>
    </row>
    <row r="56" spans="1:7" s="2" customFormat="1" ht="16.149999999999999" customHeight="1" x14ac:dyDescent="0.25">
      <c r="A56" s="52" t="s">
        <v>54</v>
      </c>
      <c r="B56" s="53"/>
      <c r="C56" s="53"/>
      <c r="D56" s="53"/>
      <c r="E56" s="54"/>
    </row>
    <row r="57" spans="1:7" s="2" customFormat="1" ht="48" customHeight="1" x14ac:dyDescent="0.25">
      <c r="A57" s="4"/>
      <c r="B57" s="4" t="s">
        <v>0</v>
      </c>
      <c r="C57" s="4" t="s">
        <v>45</v>
      </c>
      <c r="D57" s="24" t="s">
        <v>1</v>
      </c>
      <c r="E57" s="25" t="s">
        <v>2</v>
      </c>
      <c r="F57" s="40" t="s">
        <v>48</v>
      </c>
      <c r="G57" s="40" t="s">
        <v>49</v>
      </c>
    </row>
    <row r="58" spans="1:7" s="2" customFormat="1" ht="16.149999999999999" customHeight="1" x14ac:dyDescent="0.25">
      <c r="A58" s="3" t="s">
        <v>31</v>
      </c>
      <c r="B58" s="3" t="s">
        <v>32</v>
      </c>
      <c r="C58" s="3">
        <v>600</v>
      </c>
      <c r="D58" s="18"/>
      <c r="E58" s="11"/>
      <c r="F58" s="3"/>
      <c r="G58" s="3"/>
    </row>
    <row r="59" spans="1:7" s="2" customFormat="1" ht="16.149999999999999" customHeight="1" x14ac:dyDescent="0.25">
      <c r="A59" s="3" t="s">
        <v>33</v>
      </c>
      <c r="B59" s="3" t="s">
        <v>32</v>
      </c>
      <c r="C59" s="3">
        <v>54000</v>
      </c>
      <c r="D59" s="18"/>
      <c r="E59" s="11"/>
      <c r="F59" s="40"/>
      <c r="G59" s="40"/>
    </row>
    <row r="60" spans="1:7" s="2" customFormat="1" ht="16.149999999999999" customHeight="1" thickBot="1" x14ac:dyDescent="0.3">
      <c r="A60" s="3" t="s">
        <v>34</v>
      </c>
      <c r="B60" s="3" t="s">
        <v>32</v>
      </c>
      <c r="C60" s="3">
        <v>6000</v>
      </c>
      <c r="D60" s="18"/>
      <c r="E60" s="11"/>
      <c r="F60" s="3"/>
      <c r="G60" s="3"/>
    </row>
    <row r="61" spans="1:7" s="2" customFormat="1" ht="16.149999999999999" customHeight="1" thickBot="1" x14ac:dyDescent="0.3">
      <c r="A61" s="46" t="s">
        <v>50</v>
      </c>
      <c r="B61" s="46"/>
      <c r="C61" s="46"/>
      <c r="D61" s="46"/>
      <c r="E61" s="39"/>
    </row>
    <row r="62" spans="1:7" s="2" customFormat="1" ht="36" customHeight="1" x14ac:dyDescent="0.25">
      <c r="A62" s="6"/>
      <c r="B62" s="6"/>
      <c r="C62" s="6"/>
      <c r="D62" s="19"/>
      <c r="E62" s="12"/>
    </row>
    <row r="63" spans="1:7" s="2" customFormat="1" ht="16.149999999999999" customHeight="1" x14ac:dyDescent="0.25">
      <c r="A63" s="69" t="s">
        <v>70</v>
      </c>
      <c r="B63" s="70"/>
      <c r="C63" s="70"/>
      <c r="D63" s="70"/>
      <c r="E63" s="71"/>
      <c r="F63" s="58"/>
      <c r="G63" s="58"/>
    </row>
    <row r="64" spans="1:7" s="2" customFormat="1" ht="52.5" customHeight="1" x14ac:dyDescent="0.25">
      <c r="A64" s="72"/>
      <c r="B64" s="72" t="s">
        <v>0</v>
      </c>
      <c r="C64" s="72" t="s">
        <v>45</v>
      </c>
      <c r="D64" s="73" t="s">
        <v>1</v>
      </c>
      <c r="E64" s="74" t="s">
        <v>2</v>
      </c>
      <c r="F64" s="62" t="s">
        <v>48</v>
      </c>
      <c r="G64" s="62" t="s">
        <v>49</v>
      </c>
    </row>
    <row r="65" spans="1:7" s="2" customFormat="1" ht="16.149999999999999" customHeight="1" thickBot="1" x14ac:dyDescent="0.3">
      <c r="A65" s="75"/>
      <c r="B65" s="75" t="s">
        <v>68</v>
      </c>
      <c r="C65" s="63">
        <v>1800</v>
      </c>
      <c r="D65" s="76"/>
      <c r="E65" s="65"/>
      <c r="F65" s="63"/>
      <c r="G65" s="63"/>
    </row>
    <row r="66" spans="1:7" s="2" customFormat="1" ht="16.149999999999999" customHeight="1" thickBot="1" x14ac:dyDescent="0.3">
      <c r="A66" s="66" t="s">
        <v>50</v>
      </c>
      <c r="B66" s="66"/>
      <c r="C66" s="66"/>
      <c r="D66" s="66"/>
      <c r="E66" s="68"/>
      <c r="F66" s="58"/>
      <c r="G66" s="58"/>
    </row>
    <row r="67" spans="1:7" s="2" customFormat="1" ht="37.5" customHeight="1" x14ac:dyDescent="0.25">
      <c r="A67" s="8"/>
      <c r="B67" s="8"/>
      <c r="C67" s="8"/>
      <c r="D67" s="21"/>
      <c r="E67" s="13"/>
    </row>
    <row r="68" spans="1:7" s="2" customFormat="1" ht="16.149999999999999" customHeight="1" x14ac:dyDescent="0.25">
      <c r="A68" s="52" t="s">
        <v>55</v>
      </c>
      <c r="B68" s="53"/>
      <c r="C68" s="53"/>
      <c r="D68" s="53"/>
      <c r="E68" s="54"/>
    </row>
    <row r="69" spans="1:7" s="2" customFormat="1" ht="47.25" customHeight="1" x14ac:dyDescent="0.25">
      <c r="A69" s="4"/>
      <c r="B69" s="4" t="s">
        <v>0</v>
      </c>
      <c r="C69" s="4" t="s">
        <v>45</v>
      </c>
      <c r="D69" s="24" t="s">
        <v>1</v>
      </c>
      <c r="E69" s="25" t="s">
        <v>2</v>
      </c>
      <c r="F69" s="40" t="s">
        <v>48</v>
      </c>
      <c r="G69" s="40" t="s">
        <v>49</v>
      </c>
    </row>
    <row r="70" spans="1:7" s="2" customFormat="1" ht="16.149999999999999" customHeight="1" thickBot="1" x14ac:dyDescent="0.3">
      <c r="A70" s="27"/>
      <c r="B70" s="27" t="s">
        <v>32</v>
      </c>
      <c r="C70" s="27">
        <v>240000</v>
      </c>
      <c r="D70" s="28"/>
      <c r="E70" s="29"/>
      <c r="F70" s="3"/>
      <c r="G70" s="3"/>
    </row>
    <row r="71" spans="1:7" s="2" customFormat="1" ht="15.75" customHeight="1" thickBot="1" x14ac:dyDescent="0.3">
      <c r="A71" s="46" t="s">
        <v>50</v>
      </c>
      <c r="B71" s="46"/>
      <c r="C71" s="46"/>
      <c r="D71" s="48"/>
      <c r="E71" s="39"/>
    </row>
    <row r="72" spans="1:7" s="2" customFormat="1" ht="39.75" customHeight="1" x14ac:dyDescent="0.25">
      <c r="A72" s="8"/>
      <c r="B72" s="8"/>
      <c r="C72" s="8"/>
      <c r="D72" s="21"/>
      <c r="E72" s="14"/>
    </row>
    <row r="73" spans="1:7" s="2" customFormat="1" ht="16.149999999999999" customHeight="1" x14ac:dyDescent="0.25">
      <c r="A73" s="52" t="s">
        <v>56</v>
      </c>
      <c r="B73" s="53"/>
      <c r="C73" s="53"/>
      <c r="D73" s="53"/>
      <c r="E73" s="54"/>
    </row>
    <row r="74" spans="1:7" s="2" customFormat="1" ht="50.25" customHeight="1" x14ac:dyDescent="0.25">
      <c r="A74" s="4"/>
      <c r="B74" s="4" t="s">
        <v>0</v>
      </c>
      <c r="C74" s="4" t="s">
        <v>45</v>
      </c>
      <c r="D74" s="24" t="s">
        <v>1</v>
      </c>
      <c r="E74" s="25" t="s">
        <v>2</v>
      </c>
      <c r="F74" s="40" t="s">
        <v>48</v>
      </c>
      <c r="G74" s="40" t="s">
        <v>49</v>
      </c>
    </row>
    <row r="75" spans="1:7" s="2" customFormat="1" ht="16.149999999999999" customHeight="1" thickBot="1" x14ac:dyDescent="0.3">
      <c r="A75" s="3"/>
      <c r="B75" s="3" t="s">
        <v>32</v>
      </c>
      <c r="C75" s="3">
        <v>10500</v>
      </c>
      <c r="D75" s="18">
        <v>0.37</v>
      </c>
      <c r="E75" s="11">
        <f t="shared" ref="E75" si="0">D75*C75</f>
        <v>3885</v>
      </c>
      <c r="F75" s="3"/>
      <c r="G75" s="3"/>
    </row>
    <row r="76" spans="1:7" s="2" customFormat="1" ht="16.149999999999999" customHeight="1" thickBot="1" x14ac:dyDescent="0.3">
      <c r="A76" s="46" t="s">
        <v>50</v>
      </c>
      <c r="B76" s="46"/>
      <c r="C76" s="46"/>
      <c r="D76" s="48"/>
      <c r="E76" s="39"/>
    </row>
    <row r="77" spans="1:7" s="2" customFormat="1" ht="16.149999999999999" customHeight="1" x14ac:dyDescent="0.25">
      <c r="A77" s="6"/>
      <c r="B77" s="6"/>
      <c r="C77" s="6"/>
      <c r="D77" s="19"/>
      <c r="E77" s="12"/>
    </row>
    <row r="78" spans="1:7" s="2" customFormat="1" ht="24.75" customHeight="1" x14ac:dyDescent="0.25">
      <c r="A78" s="6"/>
      <c r="B78" s="6"/>
      <c r="C78" s="6"/>
      <c r="D78" s="19"/>
      <c r="E78" s="12"/>
    </row>
    <row r="79" spans="1:7" s="2" customFormat="1" ht="16.149999999999999" customHeight="1" x14ac:dyDescent="0.25">
      <c r="A79" s="47" t="s">
        <v>57</v>
      </c>
      <c r="B79" s="47"/>
      <c r="C79" s="47"/>
      <c r="D79" s="47"/>
      <c r="E79" s="47"/>
    </row>
    <row r="80" spans="1:7" s="2" customFormat="1" ht="50.25" customHeight="1" x14ac:dyDescent="0.25">
      <c r="A80" s="4"/>
      <c r="B80" s="4" t="s">
        <v>0</v>
      </c>
      <c r="C80" s="4" t="s">
        <v>45</v>
      </c>
      <c r="D80" s="24" t="s">
        <v>1</v>
      </c>
      <c r="E80" s="25" t="s">
        <v>2</v>
      </c>
      <c r="F80" s="40" t="s">
        <v>48</v>
      </c>
      <c r="G80" s="40" t="s">
        <v>49</v>
      </c>
    </row>
    <row r="81" spans="1:7" s="2" customFormat="1" ht="16.149999999999999" customHeight="1" thickBot="1" x14ac:dyDescent="0.3">
      <c r="A81" s="3"/>
      <c r="B81" s="3" t="s">
        <v>35</v>
      </c>
      <c r="C81" s="3">
        <v>45000</v>
      </c>
      <c r="D81" s="18">
        <v>4.8500000000000001E-2</v>
      </c>
      <c r="E81" s="11">
        <f t="shared" ref="E81" si="1">D81*C81</f>
        <v>2182.5</v>
      </c>
      <c r="F81" s="3"/>
      <c r="G81" s="3"/>
    </row>
    <row r="82" spans="1:7" s="2" customFormat="1" ht="16.149999999999999" customHeight="1" thickBot="1" x14ac:dyDescent="0.3">
      <c r="A82" s="46" t="s">
        <v>50</v>
      </c>
      <c r="B82" s="46"/>
      <c r="C82" s="46"/>
      <c r="D82" s="48"/>
      <c r="E82" s="39"/>
    </row>
    <row r="83" spans="1:7" s="2" customFormat="1" ht="40.5" customHeight="1" x14ac:dyDescent="0.25">
      <c r="A83" s="6"/>
      <c r="B83" s="6"/>
      <c r="C83" s="6"/>
      <c r="D83" s="19"/>
      <c r="E83" s="12"/>
    </row>
    <row r="84" spans="1:7" s="2" customFormat="1" ht="16.149999999999999" customHeight="1" x14ac:dyDescent="0.25">
      <c r="A84" s="47" t="s">
        <v>58</v>
      </c>
      <c r="B84" s="47"/>
      <c r="C84" s="47"/>
      <c r="D84" s="47"/>
      <c r="E84" s="47"/>
    </row>
    <row r="85" spans="1:7" s="2" customFormat="1" ht="42.75" customHeight="1" x14ac:dyDescent="0.25">
      <c r="A85" s="4"/>
      <c r="B85" s="4" t="s">
        <v>0</v>
      </c>
      <c r="C85" s="4" t="s">
        <v>45</v>
      </c>
      <c r="D85" s="24" t="s">
        <v>1</v>
      </c>
      <c r="E85" s="25" t="s">
        <v>2</v>
      </c>
      <c r="F85" s="40" t="s">
        <v>48</v>
      </c>
      <c r="G85" s="40" t="s">
        <v>49</v>
      </c>
    </row>
    <row r="86" spans="1:7" s="2" customFormat="1" ht="16.149999999999999" customHeight="1" x14ac:dyDescent="0.25">
      <c r="A86" s="3" t="s">
        <v>36</v>
      </c>
      <c r="B86" s="3" t="s">
        <v>4</v>
      </c>
      <c r="C86" s="3">
        <v>54000</v>
      </c>
      <c r="D86" s="18"/>
      <c r="E86" s="11"/>
      <c r="F86" s="3"/>
      <c r="G86" s="3"/>
    </row>
    <row r="87" spans="1:7" s="2" customFormat="1" ht="16.149999999999999" customHeight="1" x14ac:dyDescent="0.25">
      <c r="A87" s="3" t="s">
        <v>37</v>
      </c>
      <c r="B87" s="3" t="s">
        <v>4</v>
      </c>
      <c r="C87" s="3">
        <v>54000</v>
      </c>
      <c r="D87" s="18"/>
      <c r="E87" s="11"/>
      <c r="F87" s="40"/>
      <c r="G87" s="40"/>
    </row>
    <row r="88" spans="1:7" s="2" customFormat="1" ht="16.149999999999999" customHeight="1" thickBot="1" x14ac:dyDescent="0.3">
      <c r="A88" s="3" t="s">
        <v>38</v>
      </c>
      <c r="B88" s="3" t="s">
        <v>4</v>
      </c>
      <c r="C88" s="3">
        <v>9000</v>
      </c>
      <c r="D88" s="18"/>
      <c r="E88" s="11"/>
      <c r="F88" s="3"/>
      <c r="G88" s="3"/>
    </row>
    <row r="89" spans="1:7" s="2" customFormat="1" ht="16.149999999999999" customHeight="1" thickBot="1" x14ac:dyDescent="0.3">
      <c r="A89" s="46" t="s">
        <v>50</v>
      </c>
      <c r="B89" s="46"/>
      <c r="C89" s="46"/>
      <c r="D89" s="48"/>
      <c r="E89" s="39"/>
    </row>
    <row r="90" spans="1:7" s="2" customFormat="1" ht="38.25" customHeight="1" x14ac:dyDescent="0.25">
      <c r="A90" s="6"/>
      <c r="B90" s="6"/>
      <c r="C90" s="6"/>
      <c r="D90" s="19"/>
      <c r="E90" s="42"/>
    </row>
    <row r="91" spans="1:7" s="2" customFormat="1" ht="16.149999999999999" customHeight="1" x14ac:dyDescent="0.25">
      <c r="A91" s="47" t="s">
        <v>59</v>
      </c>
      <c r="B91" s="47"/>
      <c r="C91" s="47"/>
      <c r="D91" s="47"/>
      <c r="E91" s="47"/>
    </row>
    <row r="92" spans="1:7" s="2" customFormat="1" ht="51.75" customHeight="1" x14ac:dyDescent="0.25">
      <c r="A92" s="4"/>
      <c r="B92" s="4" t="s">
        <v>0</v>
      </c>
      <c r="C92" s="4" t="s">
        <v>45</v>
      </c>
      <c r="D92" s="24" t="s">
        <v>1</v>
      </c>
      <c r="E92" s="25" t="s">
        <v>2</v>
      </c>
      <c r="F92" s="40" t="s">
        <v>48</v>
      </c>
      <c r="G92" s="40" t="s">
        <v>49</v>
      </c>
    </row>
    <row r="93" spans="1:7" s="2" customFormat="1" ht="16.149999999999999" customHeight="1" x14ac:dyDescent="0.25">
      <c r="A93" s="3" t="s">
        <v>39</v>
      </c>
      <c r="B93" s="3" t="s">
        <v>40</v>
      </c>
      <c r="C93" s="3">
        <v>3000</v>
      </c>
      <c r="D93" s="18">
        <v>0.1</v>
      </c>
      <c r="E93" s="11"/>
      <c r="F93" s="3"/>
      <c r="G93" s="3"/>
    </row>
    <row r="94" spans="1:7" s="2" customFormat="1" ht="16.149999999999999" customHeight="1" x14ac:dyDescent="0.25">
      <c r="A94" s="3" t="s">
        <v>39</v>
      </c>
      <c r="B94" s="3" t="s">
        <v>40</v>
      </c>
      <c r="C94" s="3">
        <v>300</v>
      </c>
      <c r="D94" s="18">
        <v>6.8000000000000005E-2</v>
      </c>
      <c r="E94" s="11"/>
      <c r="F94" s="40"/>
      <c r="G94" s="40"/>
    </row>
    <row r="95" spans="1:7" s="2" customFormat="1" ht="16.149999999999999" customHeight="1" x14ac:dyDescent="0.25">
      <c r="A95" s="3" t="s">
        <v>41</v>
      </c>
      <c r="B95" s="3" t="s">
        <v>40</v>
      </c>
      <c r="C95" s="3">
        <v>12000</v>
      </c>
      <c r="D95" s="18">
        <v>4.8000000000000001E-2</v>
      </c>
      <c r="E95" s="11"/>
      <c r="F95" s="3"/>
      <c r="G95" s="3"/>
    </row>
    <row r="96" spans="1:7" s="2" customFormat="1" ht="16.149999999999999" customHeight="1" thickBot="1" x14ac:dyDescent="0.3">
      <c r="A96" s="3" t="s">
        <v>42</v>
      </c>
      <c r="B96" s="3" t="s">
        <v>40</v>
      </c>
      <c r="C96" s="3">
        <v>6000</v>
      </c>
      <c r="D96" s="18">
        <v>0.24</v>
      </c>
      <c r="E96" s="11"/>
      <c r="F96" s="3"/>
      <c r="G96" s="3"/>
    </row>
    <row r="97" spans="1:7" s="2" customFormat="1" ht="16.149999999999999" customHeight="1" thickBot="1" x14ac:dyDescent="0.3">
      <c r="A97" s="46" t="s">
        <v>50</v>
      </c>
      <c r="B97" s="46"/>
      <c r="C97" s="46"/>
      <c r="D97" s="48"/>
      <c r="E97" s="39"/>
    </row>
    <row r="98" spans="1:7" s="2" customFormat="1" ht="39.75" customHeight="1" x14ac:dyDescent="0.25">
      <c r="A98" s="6"/>
      <c r="B98" s="6"/>
      <c r="C98" s="6"/>
      <c r="D98" s="19"/>
      <c r="E98" s="42"/>
    </row>
    <row r="99" spans="1:7" s="2" customFormat="1" ht="16.149999999999999" customHeight="1" x14ac:dyDescent="0.25">
      <c r="A99" s="47" t="s">
        <v>60</v>
      </c>
      <c r="B99" s="47"/>
      <c r="C99" s="47"/>
      <c r="D99" s="47"/>
      <c r="E99" s="47"/>
    </row>
    <row r="100" spans="1:7" s="2" customFormat="1" ht="48.75" customHeight="1" x14ac:dyDescent="0.25">
      <c r="A100" s="4"/>
      <c r="B100" s="4" t="s">
        <v>0</v>
      </c>
      <c r="C100" s="4" t="s">
        <v>45</v>
      </c>
      <c r="D100" s="24" t="s">
        <v>1</v>
      </c>
      <c r="E100" s="25" t="s">
        <v>2</v>
      </c>
      <c r="F100" s="40" t="s">
        <v>48</v>
      </c>
      <c r="G100" s="40" t="s">
        <v>49</v>
      </c>
    </row>
    <row r="101" spans="1:7" s="2" customFormat="1" ht="16.149999999999999" customHeight="1" x14ac:dyDescent="0.25">
      <c r="A101" s="3"/>
      <c r="B101" s="3" t="s">
        <v>43</v>
      </c>
      <c r="C101" s="3">
        <v>42000</v>
      </c>
      <c r="D101" s="18"/>
      <c r="E101" s="11"/>
      <c r="F101" s="3"/>
      <c r="G101" s="3"/>
    </row>
    <row r="102" spans="1:7" s="2" customFormat="1" ht="16.149999999999999" customHeight="1" x14ac:dyDescent="0.25">
      <c r="A102" s="3"/>
      <c r="B102" s="3" t="s">
        <v>43</v>
      </c>
      <c r="C102" s="3">
        <v>78000</v>
      </c>
      <c r="D102" s="18"/>
      <c r="E102" s="11"/>
      <c r="F102" s="40"/>
      <c r="G102" s="40"/>
    </row>
    <row r="103" spans="1:7" s="2" customFormat="1" ht="16.149999999999999" customHeight="1" thickBot="1" x14ac:dyDescent="0.3">
      <c r="A103" s="26"/>
      <c r="B103" s="26" t="s">
        <v>43</v>
      </c>
      <c r="C103" s="26">
        <v>6000</v>
      </c>
      <c r="D103" s="30"/>
      <c r="E103" s="29"/>
      <c r="F103" s="3"/>
      <c r="G103" s="3"/>
    </row>
    <row r="104" spans="1:7" s="2" customFormat="1" ht="16.149999999999999" customHeight="1" thickBot="1" x14ac:dyDescent="0.3">
      <c r="A104" s="46" t="s">
        <v>50</v>
      </c>
      <c r="B104" s="46"/>
      <c r="C104" s="46"/>
      <c r="D104" s="48"/>
      <c r="E104" s="39"/>
    </row>
    <row r="105" spans="1:7" s="2" customFormat="1" ht="38.25" customHeight="1" x14ac:dyDescent="0.25">
      <c r="A105" s="6"/>
      <c r="B105" s="6"/>
      <c r="C105" s="6"/>
      <c r="D105" s="19"/>
      <c r="E105" s="42"/>
    </row>
    <row r="106" spans="1:7" s="2" customFormat="1" ht="16.149999999999999" customHeight="1" x14ac:dyDescent="0.25">
      <c r="A106" s="47" t="s">
        <v>61</v>
      </c>
      <c r="B106" s="47"/>
      <c r="C106" s="47"/>
      <c r="D106" s="47"/>
      <c r="E106" s="47"/>
    </row>
    <row r="107" spans="1:7" s="2" customFormat="1" ht="50.25" customHeight="1" x14ac:dyDescent="0.25">
      <c r="A107" s="4"/>
      <c r="B107" s="4" t="s">
        <v>0</v>
      </c>
      <c r="C107" s="4" t="s">
        <v>45</v>
      </c>
      <c r="D107" s="24" t="s">
        <v>1</v>
      </c>
      <c r="E107" s="25" t="s">
        <v>2</v>
      </c>
      <c r="F107" s="40" t="s">
        <v>48</v>
      </c>
      <c r="G107" s="40" t="s">
        <v>49</v>
      </c>
    </row>
    <row r="108" spans="1:7" s="2" customFormat="1" ht="16.149999999999999" customHeight="1" thickBot="1" x14ac:dyDescent="0.3">
      <c r="A108" s="3"/>
      <c r="B108" s="3" t="s">
        <v>44</v>
      </c>
      <c r="C108" s="3">
        <v>1500</v>
      </c>
      <c r="D108" s="18"/>
      <c r="E108" s="11"/>
      <c r="F108" s="3"/>
      <c r="G108" s="3"/>
    </row>
    <row r="109" spans="1:7" s="2" customFormat="1" ht="16.149999999999999" customHeight="1" thickBot="1" x14ac:dyDescent="0.3">
      <c r="A109" s="46" t="s">
        <v>50</v>
      </c>
      <c r="B109" s="46"/>
      <c r="C109" s="46"/>
      <c r="D109" s="48"/>
      <c r="E109" s="39"/>
    </row>
    <row r="110" spans="1:7" s="2" customFormat="1" ht="44.25" customHeight="1" x14ac:dyDescent="0.25">
      <c r="A110" s="6"/>
      <c r="B110" s="6"/>
      <c r="C110" s="6"/>
      <c r="D110" s="19"/>
      <c r="E110" s="12"/>
    </row>
    <row r="111" spans="1:7" s="2" customFormat="1" ht="16.149999999999999" customHeight="1" x14ac:dyDescent="0.25">
      <c r="A111" s="47" t="s">
        <v>62</v>
      </c>
      <c r="B111" s="47"/>
      <c r="C111" s="47"/>
      <c r="D111" s="47"/>
      <c r="E111" s="47"/>
    </row>
    <row r="112" spans="1:7" s="2" customFormat="1" ht="48.75" customHeight="1" x14ac:dyDescent="0.25">
      <c r="A112" s="4"/>
      <c r="B112" s="4" t="s">
        <v>0</v>
      </c>
      <c r="C112" s="4" t="s">
        <v>45</v>
      </c>
      <c r="D112" s="24" t="s">
        <v>1</v>
      </c>
      <c r="E112" s="25" t="s">
        <v>2</v>
      </c>
      <c r="F112" s="40" t="s">
        <v>48</v>
      </c>
      <c r="G112" s="40" t="s">
        <v>49</v>
      </c>
    </row>
    <row r="113" spans="1:7" s="2" customFormat="1" ht="16.149999999999999" customHeight="1" thickBot="1" x14ac:dyDescent="0.3">
      <c r="A113" s="32"/>
      <c r="B113" s="32" t="s">
        <v>32</v>
      </c>
      <c r="C113" s="32">
        <v>21000</v>
      </c>
      <c r="D113" s="38"/>
      <c r="E113" s="37"/>
      <c r="F113" s="3"/>
      <c r="G113" s="3"/>
    </row>
    <row r="114" spans="1:7" s="2" customFormat="1" ht="16.149999999999999" customHeight="1" thickBot="1" x14ac:dyDescent="0.3">
      <c r="A114" s="46" t="s">
        <v>50</v>
      </c>
      <c r="B114" s="46"/>
      <c r="C114" s="46"/>
      <c r="D114" s="48"/>
      <c r="E114" s="39"/>
    </row>
    <row r="115" spans="1:7" s="2" customFormat="1" ht="42.75" customHeight="1" x14ac:dyDescent="0.25">
      <c r="A115" s="43"/>
      <c r="B115" s="43"/>
      <c r="C115" s="43"/>
      <c r="D115" s="44"/>
      <c r="E115" s="45"/>
    </row>
    <row r="116" spans="1:7" s="2" customFormat="1" ht="16.149999999999999" customHeight="1" x14ac:dyDescent="0.25">
      <c r="A116" s="57" t="s">
        <v>74</v>
      </c>
      <c r="B116" s="57"/>
      <c r="C116" s="57"/>
      <c r="D116" s="57"/>
      <c r="E116" s="57"/>
      <c r="F116" s="58"/>
      <c r="G116" s="58"/>
    </row>
    <row r="117" spans="1:7" s="2" customFormat="1" ht="49.5" customHeight="1" x14ac:dyDescent="0.25">
      <c r="A117" s="59"/>
      <c r="B117" s="59" t="s">
        <v>0</v>
      </c>
      <c r="C117" s="59" t="s">
        <v>45</v>
      </c>
      <c r="D117" s="60" t="s">
        <v>1</v>
      </c>
      <c r="E117" s="61" t="s">
        <v>2</v>
      </c>
      <c r="F117" s="62" t="s">
        <v>48</v>
      </c>
      <c r="G117" s="62" t="s">
        <v>49</v>
      </c>
    </row>
    <row r="118" spans="1:7" s="2" customFormat="1" ht="16.149999999999999" customHeight="1" x14ac:dyDescent="0.25">
      <c r="A118" s="63" t="s">
        <v>13</v>
      </c>
      <c r="B118" s="63" t="s">
        <v>68</v>
      </c>
      <c r="C118" s="63">
        <v>3</v>
      </c>
      <c r="D118" s="64"/>
      <c r="E118" s="65"/>
      <c r="F118" s="63"/>
      <c r="G118" s="63"/>
    </row>
    <row r="119" spans="1:7" s="2" customFormat="1" ht="16.149999999999999" customHeight="1" x14ac:dyDescent="0.25">
      <c r="A119" s="63" t="s">
        <v>14</v>
      </c>
      <c r="B119" s="63" t="s">
        <v>68</v>
      </c>
      <c r="C119" s="63">
        <v>12</v>
      </c>
      <c r="D119" s="64"/>
      <c r="E119" s="65"/>
      <c r="F119" s="63"/>
      <c r="G119" s="63"/>
    </row>
    <row r="120" spans="1:7" s="2" customFormat="1" ht="16.149999999999999" customHeight="1" x14ac:dyDescent="0.25">
      <c r="A120" s="63" t="s">
        <v>15</v>
      </c>
      <c r="B120" s="63" t="s">
        <v>68</v>
      </c>
      <c r="C120" s="63">
        <v>3</v>
      </c>
      <c r="D120" s="64"/>
      <c r="E120" s="65"/>
      <c r="F120" s="63"/>
      <c r="G120" s="63"/>
    </row>
    <row r="121" spans="1:7" s="2" customFormat="1" ht="16.149999999999999" customHeight="1" x14ac:dyDescent="0.25">
      <c r="A121" s="63" t="s">
        <v>71</v>
      </c>
      <c r="B121" s="63" t="s">
        <v>68</v>
      </c>
      <c r="C121" s="63">
        <v>12</v>
      </c>
      <c r="D121" s="64"/>
      <c r="E121" s="65"/>
      <c r="F121" s="63"/>
      <c r="G121" s="63"/>
    </row>
    <row r="122" spans="1:7" s="2" customFormat="1" ht="16.149999999999999" customHeight="1" x14ac:dyDescent="0.25">
      <c r="A122" s="63" t="s">
        <v>72</v>
      </c>
      <c r="B122" s="63" t="s">
        <v>68</v>
      </c>
      <c r="C122" s="63">
        <v>12</v>
      </c>
      <c r="D122" s="64"/>
      <c r="E122" s="65"/>
      <c r="F122" s="63"/>
      <c r="G122" s="63"/>
    </row>
    <row r="123" spans="1:7" s="2" customFormat="1" ht="16.149999999999999" customHeight="1" x14ac:dyDescent="0.25">
      <c r="A123" s="63" t="s">
        <v>73</v>
      </c>
      <c r="B123" s="63" t="s">
        <v>68</v>
      </c>
      <c r="C123" s="63">
        <v>3</v>
      </c>
      <c r="D123" s="64"/>
      <c r="E123" s="65"/>
      <c r="F123" s="63"/>
      <c r="G123" s="63"/>
    </row>
    <row r="124" spans="1:7" s="2" customFormat="1" ht="16.149999999999999" customHeight="1" thickBot="1" x14ac:dyDescent="0.3">
      <c r="A124" s="63"/>
      <c r="B124" s="63"/>
      <c r="C124" s="63"/>
      <c r="D124" s="64"/>
      <c r="E124" s="65"/>
      <c r="F124" s="63"/>
      <c r="G124" s="63"/>
    </row>
    <row r="125" spans="1:7" s="2" customFormat="1" ht="16.149999999999999" customHeight="1" thickBot="1" x14ac:dyDescent="0.3">
      <c r="A125" s="66" t="s">
        <v>50</v>
      </c>
      <c r="B125" s="66"/>
      <c r="C125" s="66"/>
      <c r="D125" s="67"/>
      <c r="E125" s="68"/>
      <c r="F125" s="58"/>
      <c r="G125" s="58"/>
    </row>
    <row r="126" spans="1:7" s="2" customFormat="1" ht="39.75" customHeight="1" x14ac:dyDescent="0.25">
      <c r="A126" s="6"/>
      <c r="B126" s="6"/>
      <c r="C126" s="6"/>
      <c r="D126" s="19"/>
      <c r="E126" s="12"/>
    </row>
    <row r="127" spans="1:7" s="2" customFormat="1" ht="16.149999999999999" customHeight="1" x14ac:dyDescent="0.25">
      <c r="A127" s="47" t="s">
        <v>63</v>
      </c>
      <c r="B127" s="47"/>
      <c r="C127" s="47"/>
      <c r="D127" s="47"/>
      <c r="E127" s="47"/>
    </row>
    <row r="128" spans="1:7" s="2" customFormat="1" ht="50.25" customHeight="1" x14ac:dyDescent="0.25">
      <c r="A128" s="4"/>
      <c r="B128" s="4" t="s">
        <v>0</v>
      </c>
      <c r="C128" s="4" t="s">
        <v>45</v>
      </c>
      <c r="D128" s="24" t="s">
        <v>1</v>
      </c>
      <c r="E128" s="25" t="s">
        <v>2</v>
      </c>
      <c r="F128" s="40" t="s">
        <v>48</v>
      </c>
      <c r="G128" s="40" t="s">
        <v>49</v>
      </c>
    </row>
    <row r="129" spans="1:7" s="2" customFormat="1" ht="16.149999999999999" customHeight="1" thickBot="1" x14ac:dyDescent="0.3">
      <c r="A129" s="3"/>
      <c r="B129" s="3" t="s">
        <v>32</v>
      </c>
      <c r="C129" s="3">
        <v>6000</v>
      </c>
      <c r="D129" s="18"/>
      <c r="E129" s="11"/>
      <c r="F129" s="3"/>
      <c r="G129" s="3"/>
    </row>
    <row r="130" spans="1:7" s="2" customFormat="1" ht="16.149999999999999" customHeight="1" thickBot="1" x14ac:dyDescent="0.3">
      <c r="A130" s="46" t="s">
        <v>50</v>
      </c>
      <c r="B130" s="46"/>
      <c r="C130" s="46"/>
      <c r="D130" s="48"/>
      <c r="E130" s="39"/>
    </row>
    <row r="131" spans="1:7" s="2" customFormat="1" ht="38.25" customHeight="1" x14ac:dyDescent="0.25">
      <c r="A131" s="6"/>
      <c r="B131" s="6"/>
      <c r="C131" s="6"/>
      <c r="D131" s="19"/>
      <c r="E131" s="12"/>
    </row>
    <row r="132" spans="1:7" s="2" customFormat="1" ht="16.149999999999999" customHeight="1" x14ac:dyDescent="0.25">
      <c r="A132" s="47" t="s">
        <v>64</v>
      </c>
      <c r="B132" s="47"/>
      <c r="C132" s="47"/>
      <c r="D132" s="47"/>
      <c r="E132" s="47"/>
    </row>
    <row r="133" spans="1:7" s="2" customFormat="1" ht="55.5" customHeight="1" x14ac:dyDescent="0.25">
      <c r="A133" s="4"/>
      <c r="B133" s="4" t="s">
        <v>0</v>
      </c>
      <c r="C133" s="4" t="s">
        <v>45</v>
      </c>
      <c r="D133" s="24" t="s">
        <v>1</v>
      </c>
      <c r="E133" s="25" t="s">
        <v>2</v>
      </c>
      <c r="F133" s="40" t="s">
        <v>48</v>
      </c>
      <c r="G133" s="40" t="s">
        <v>49</v>
      </c>
    </row>
    <row r="134" spans="1:7" s="2" customFormat="1" ht="16.149999999999999" customHeight="1" thickBot="1" x14ac:dyDescent="0.3">
      <c r="A134" s="32"/>
      <c r="B134" s="32" t="s">
        <v>29</v>
      </c>
      <c r="C134" s="32">
        <v>1800</v>
      </c>
      <c r="D134" s="38"/>
      <c r="E134" s="11"/>
      <c r="F134" s="3"/>
      <c r="G134" s="3"/>
    </row>
    <row r="135" spans="1:7" s="2" customFormat="1" ht="16.149999999999999" customHeight="1" thickBot="1" x14ac:dyDescent="0.3">
      <c r="A135" s="46" t="s">
        <v>50</v>
      </c>
      <c r="B135" s="46"/>
      <c r="C135" s="46"/>
      <c r="D135" s="48"/>
      <c r="E135" s="39"/>
    </row>
    <row r="136" spans="1:7" s="2" customFormat="1" ht="42" customHeight="1" x14ac:dyDescent="0.25">
      <c r="D136" s="17"/>
      <c r="E136" s="10"/>
    </row>
    <row r="137" spans="1:7" s="33" customFormat="1" ht="16.149999999999999" customHeight="1" x14ac:dyDescent="0.25">
      <c r="A137" s="49" t="s">
        <v>65</v>
      </c>
      <c r="B137" s="50"/>
      <c r="C137" s="50"/>
      <c r="D137" s="50"/>
      <c r="E137" s="51"/>
    </row>
    <row r="138" spans="1:7" s="33" customFormat="1" ht="51" customHeight="1" x14ac:dyDescent="0.25">
      <c r="A138" s="31"/>
      <c r="B138" s="31" t="s">
        <v>0</v>
      </c>
      <c r="C138" s="31" t="s">
        <v>45</v>
      </c>
      <c r="D138" s="34" t="s">
        <v>1</v>
      </c>
      <c r="E138" s="35" t="s">
        <v>2</v>
      </c>
      <c r="F138" s="40" t="s">
        <v>48</v>
      </c>
      <c r="G138" s="40" t="s">
        <v>49</v>
      </c>
    </row>
    <row r="139" spans="1:7" s="33" customFormat="1" ht="16.149999999999999" customHeight="1" thickBot="1" x14ac:dyDescent="0.3">
      <c r="A139" s="32"/>
      <c r="B139" s="32" t="s">
        <v>32</v>
      </c>
      <c r="C139" s="32">
        <v>32850</v>
      </c>
      <c r="D139" s="36"/>
      <c r="E139" s="37"/>
      <c r="F139" s="3"/>
      <c r="G139" s="3"/>
    </row>
    <row r="140" spans="1:7" s="33" customFormat="1" ht="16.149999999999999" customHeight="1" thickBot="1" x14ac:dyDescent="0.3">
      <c r="A140" s="46" t="s">
        <v>50</v>
      </c>
      <c r="B140" s="46"/>
      <c r="C140" s="46"/>
      <c r="D140" s="48"/>
      <c r="E140" s="39"/>
    </row>
    <row r="141" spans="1:7" s="2" customFormat="1" ht="16.149999999999999" customHeight="1" x14ac:dyDescent="0.25">
      <c r="D141" s="17"/>
      <c r="E141" s="16"/>
    </row>
    <row r="142" spans="1:7" s="2" customFormat="1" ht="16.149999999999999" customHeight="1" x14ac:dyDescent="0.25">
      <c r="D142" s="17"/>
      <c r="E142" s="10"/>
    </row>
    <row r="143" spans="1:7" s="2" customFormat="1" ht="16.149999999999999" customHeight="1" x14ac:dyDescent="0.25">
      <c r="D143" s="17"/>
      <c r="E143" s="10"/>
      <c r="F143" s="10"/>
    </row>
    <row r="144" spans="1:7" s="2" customFormat="1" ht="16.149999999999999" customHeight="1" x14ac:dyDescent="0.25">
      <c r="D144" s="17"/>
      <c r="E144" s="10"/>
    </row>
    <row r="145" spans="4:5" s="2" customFormat="1" ht="16.149999999999999" customHeight="1" x14ac:dyDescent="0.25">
      <c r="D145" s="17"/>
      <c r="E145" s="10"/>
    </row>
    <row r="146" spans="4:5" s="2" customFormat="1" ht="16.149999999999999" customHeight="1" x14ac:dyDescent="0.25">
      <c r="D146" s="17"/>
      <c r="E146" s="10"/>
    </row>
    <row r="147" spans="4:5" s="2" customFormat="1" ht="16.149999999999999" customHeight="1" x14ac:dyDescent="0.25">
      <c r="D147" s="17"/>
      <c r="E147" s="10"/>
    </row>
    <row r="148" spans="4:5" s="2" customFormat="1" ht="16.149999999999999" customHeight="1" x14ac:dyDescent="0.25">
      <c r="D148" s="17"/>
      <c r="E148" s="10"/>
    </row>
    <row r="149" spans="4:5" s="2" customFormat="1" ht="16.149999999999999" customHeight="1" x14ac:dyDescent="0.25">
      <c r="D149" s="17"/>
      <c r="E149" s="10"/>
    </row>
    <row r="150" spans="4:5" s="2" customFormat="1" ht="16.149999999999999" customHeight="1" x14ac:dyDescent="0.25">
      <c r="D150" s="17"/>
      <c r="E150" s="10"/>
    </row>
    <row r="151" spans="4:5" s="2" customFormat="1" ht="16.149999999999999" customHeight="1" x14ac:dyDescent="0.25">
      <c r="D151" s="17"/>
      <c r="E151" s="10"/>
    </row>
    <row r="152" spans="4:5" s="2" customFormat="1" ht="16.149999999999999" customHeight="1" x14ac:dyDescent="0.25">
      <c r="D152" s="17"/>
      <c r="E152" s="10"/>
    </row>
    <row r="153" spans="4:5" s="2" customFormat="1" ht="16.149999999999999" customHeight="1" x14ac:dyDescent="0.25">
      <c r="D153" s="17"/>
      <c r="E153" s="10"/>
    </row>
    <row r="154" spans="4:5" s="2" customFormat="1" ht="16.149999999999999" customHeight="1" x14ac:dyDescent="0.25">
      <c r="D154" s="17"/>
      <c r="E154" s="10"/>
    </row>
    <row r="155" spans="4:5" s="2" customFormat="1" ht="16.149999999999999" customHeight="1" x14ac:dyDescent="0.25">
      <c r="D155" s="17"/>
      <c r="E155" s="10"/>
    </row>
    <row r="156" spans="4:5" s="2" customFormat="1" ht="16.149999999999999" customHeight="1" x14ac:dyDescent="0.25">
      <c r="D156" s="17"/>
      <c r="E156" s="10"/>
    </row>
    <row r="157" spans="4:5" s="2" customFormat="1" ht="16.149999999999999" customHeight="1" x14ac:dyDescent="0.25">
      <c r="D157" s="17"/>
      <c r="E157" s="10"/>
    </row>
    <row r="158" spans="4:5" s="2" customFormat="1" ht="16.149999999999999" customHeight="1" x14ac:dyDescent="0.25">
      <c r="D158" s="17"/>
      <c r="E158" s="10"/>
    </row>
    <row r="159" spans="4:5" s="2" customFormat="1" ht="16.149999999999999" customHeight="1" x14ac:dyDescent="0.25">
      <c r="D159" s="17"/>
      <c r="E159" s="10"/>
    </row>
    <row r="160" spans="4:5" s="2" customFormat="1" ht="16.149999999999999" customHeight="1" x14ac:dyDescent="0.25">
      <c r="D160" s="17"/>
      <c r="E160" s="10"/>
    </row>
    <row r="161" spans="4:5" s="2" customFormat="1" ht="16.149999999999999" customHeight="1" x14ac:dyDescent="0.25">
      <c r="D161" s="17"/>
      <c r="E161" s="10"/>
    </row>
    <row r="162" spans="4:5" s="2" customFormat="1" ht="16.149999999999999" customHeight="1" x14ac:dyDescent="0.25">
      <c r="D162" s="17"/>
      <c r="E162" s="10"/>
    </row>
    <row r="163" spans="4:5" s="2" customFormat="1" ht="16.149999999999999" customHeight="1" x14ac:dyDescent="0.25">
      <c r="D163" s="17"/>
      <c r="E163" s="10"/>
    </row>
    <row r="164" spans="4:5" s="2" customFormat="1" ht="16.149999999999999" customHeight="1" x14ac:dyDescent="0.25">
      <c r="D164" s="17"/>
      <c r="E164" s="10"/>
    </row>
    <row r="165" spans="4:5" s="2" customFormat="1" ht="16.149999999999999" customHeight="1" x14ac:dyDescent="0.25">
      <c r="D165" s="17"/>
      <c r="E165" s="10"/>
    </row>
    <row r="166" spans="4:5" s="2" customFormat="1" ht="16.149999999999999" customHeight="1" x14ac:dyDescent="0.25">
      <c r="D166" s="17"/>
      <c r="E166" s="10"/>
    </row>
    <row r="167" spans="4:5" s="2" customFormat="1" ht="16.149999999999999" customHeight="1" x14ac:dyDescent="0.25">
      <c r="D167" s="17"/>
      <c r="E167" s="10"/>
    </row>
    <row r="168" spans="4:5" s="2" customFormat="1" ht="16.149999999999999" customHeight="1" x14ac:dyDescent="0.25">
      <c r="D168" s="17"/>
      <c r="E168" s="10"/>
    </row>
    <row r="169" spans="4:5" s="2" customFormat="1" ht="16.149999999999999" customHeight="1" x14ac:dyDescent="0.25">
      <c r="D169" s="17"/>
      <c r="E169" s="10"/>
    </row>
    <row r="170" spans="4:5" s="2" customFormat="1" ht="16.149999999999999" customHeight="1" x14ac:dyDescent="0.25">
      <c r="D170" s="17"/>
      <c r="E170" s="10"/>
    </row>
    <row r="171" spans="4:5" s="2" customFormat="1" ht="16.149999999999999" customHeight="1" x14ac:dyDescent="0.25">
      <c r="D171" s="17"/>
      <c r="E171" s="10"/>
    </row>
    <row r="172" spans="4:5" s="2" customFormat="1" ht="16.149999999999999" customHeight="1" x14ac:dyDescent="0.25">
      <c r="D172" s="17"/>
      <c r="E172" s="10"/>
    </row>
    <row r="173" spans="4:5" s="2" customFormat="1" ht="16.149999999999999" customHeight="1" x14ac:dyDescent="0.25">
      <c r="D173" s="17"/>
      <c r="E173" s="10"/>
    </row>
    <row r="174" spans="4:5" s="2" customFormat="1" ht="16.149999999999999" customHeight="1" x14ac:dyDescent="0.25">
      <c r="D174" s="17"/>
      <c r="E174" s="10"/>
    </row>
    <row r="175" spans="4:5" s="2" customFormat="1" ht="16.149999999999999" customHeight="1" x14ac:dyDescent="0.25">
      <c r="D175" s="17"/>
      <c r="E175" s="10"/>
    </row>
    <row r="176" spans="4:5" s="2" customFormat="1" ht="16.149999999999999" customHeight="1" x14ac:dyDescent="0.25">
      <c r="D176" s="17"/>
      <c r="E176" s="10"/>
    </row>
    <row r="177" spans="4:5" s="2" customFormat="1" ht="16.149999999999999" customHeight="1" x14ac:dyDescent="0.25">
      <c r="D177" s="17"/>
      <c r="E177" s="10"/>
    </row>
    <row r="178" spans="4:5" s="2" customFormat="1" ht="16.149999999999999" customHeight="1" x14ac:dyDescent="0.25">
      <c r="D178" s="17"/>
      <c r="E178" s="10"/>
    </row>
    <row r="179" spans="4:5" s="2" customFormat="1" ht="16.149999999999999" customHeight="1" x14ac:dyDescent="0.25">
      <c r="D179" s="17"/>
      <c r="E179" s="10"/>
    </row>
    <row r="180" spans="4:5" s="2" customFormat="1" ht="16.149999999999999" customHeight="1" x14ac:dyDescent="0.25">
      <c r="D180" s="17"/>
      <c r="E180" s="10"/>
    </row>
    <row r="181" spans="4:5" s="2" customFormat="1" ht="16.149999999999999" customHeight="1" x14ac:dyDescent="0.25">
      <c r="D181" s="17"/>
      <c r="E181" s="10"/>
    </row>
    <row r="182" spans="4:5" s="2" customFormat="1" ht="16.149999999999999" customHeight="1" x14ac:dyDescent="0.25">
      <c r="D182" s="17"/>
      <c r="E182" s="10"/>
    </row>
    <row r="183" spans="4:5" s="2" customFormat="1" ht="16.149999999999999" customHeight="1" x14ac:dyDescent="0.25">
      <c r="D183" s="17"/>
      <c r="E183" s="10"/>
    </row>
    <row r="184" spans="4:5" s="2" customFormat="1" ht="16.149999999999999" customHeight="1" x14ac:dyDescent="0.25">
      <c r="D184" s="17"/>
      <c r="E184" s="10"/>
    </row>
    <row r="185" spans="4:5" s="2" customFormat="1" ht="16.149999999999999" customHeight="1" x14ac:dyDescent="0.25">
      <c r="D185" s="17"/>
      <c r="E185" s="10"/>
    </row>
    <row r="186" spans="4:5" s="2" customFormat="1" ht="16.149999999999999" customHeight="1" x14ac:dyDescent="0.25">
      <c r="D186" s="17"/>
      <c r="E186" s="10"/>
    </row>
    <row r="187" spans="4:5" s="2" customFormat="1" ht="16.149999999999999" customHeight="1" x14ac:dyDescent="0.25">
      <c r="D187" s="17"/>
      <c r="E187" s="10"/>
    </row>
    <row r="188" spans="4:5" s="2" customFormat="1" ht="16.149999999999999" customHeight="1" x14ac:dyDescent="0.25">
      <c r="D188" s="17"/>
      <c r="E188" s="10"/>
    </row>
    <row r="189" spans="4:5" s="2" customFormat="1" ht="16.149999999999999" customHeight="1" x14ac:dyDescent="0.25">
      <c r="D189" s="17"/>
      <c r="E189" s="10"/>
    </row>
    <row r="190" spans="4:5" s="2" customFormat="1" ht="16.149999999999999" customHeight="1" x14ac:dyDescent="0.25">
      <c r="D190" s="17"/>
      <c r="E190" s="10"/>
    </row>
    <row r="191" spans="4:5" s="2" customFormat="1" ht="16.149999999999999" customHeight="1" x14ac:dyDescent="0.25">
      <c r="D191" s="17"/>
      <c r="E191" s="10"/>
    </row>
    <row r="192" spans="4:5" s="2" customFormat="1" ht="16.149999999999999" customHeight="1" x14ac:dyDescent="0.25">
      <c r="D192" s="17"/>
      <c r="E192" s="10"/>
    </row>
    <row r="193" spans="4:5" s="2" customFormat="1" ht="16.149999999999999" customHeight="1" x14ac:dyDescent="0.25">
      <c r="D193" s="17"/>
      <c r="E193" s="10"/>
    </row>
    <row r="194" spans="4:5" s="2" customFormat="1" ht="16.149999999999999" customHeight="1" x14ac:dyDescent="0.25">
      <c r="D194" s="17"/>
      <c r="E194" s="10"/>
    </row>
    <row r="195" spans="4:5" s="2" customFormat="1" ht="16.149999999999999" customHeight="1" x14ac:dyDescent="0.25">
      <c r="D195" s="17"/>
      <c r="E195" s="10"/>
    </row>
    <row r="196" spans="4:5" s="2" customFormat="1" ht="16.149999999999999" customHeight="1" x14ac:dyDescent="0.25">
      <c r="D196" s="17"/>
      <c r="E196" s="10"/>
    </row>
    <row r="197" spans="4:5" s="2" customFormat="1" ht="16.149999999999999" customHeight="1" x14ac:dyDescent="0.25">
      <c r="D197" s="17"/>
      <c r="E197" s="10"/>
    </row>
    <row r="198" spans="4:5" s="2" customFormat="1" ht="16.149999999999999" customHeight="1" x14ac:dyDescent="0.25">
      <c r="D198" s="17"/>
      <c r="E198" s="10"/>
    </row>
    <row r="199" spans="4:5" s="2" customFormat="1" ht="16.149999999999999" customHeight="1" x14ac:dyDescent="0.25">
      <c r="D199" s="17"/>
      <c r="E199" s="10"/>
    </row>
    <row r="200" spans="4:5" s="2" customFormat="1" ht="16.149999999999999" customHeight="1" x14ac:dyDescent="0.25">
      <c r="D200" s="17"/>
      <c r="E200" s="10"/>
    </row>
    <row r="201" spans="4:5" s="2" customFormat="1" ht="16.149999999999999" customHeight="1" x14ac:dyDescent="0.25">
      <c r="D201" s="17"/>
      <c r="E201" s="10"/>
    </row>
    <row r="202" spans="4:5" s="2" customFormat="1" ht="16.149999999999999" customHeight="1" x14ac:dyDescent="0.25">
      <c r="D202" s="17"/>
      <c r="E202" s="10"/>
    </row>
    <row r="203" spans="4:5" s="2" customFormat="1" ht="16.149999999999999" customHeight="1" x14ac:dyDescent="0.25">
      <c r="D203" s="17"/>
      <c r="E203" s="10"/>
    </row>
    <row r="204" spans="4:5" s="2" customFormat="1" ht="16.149999999999999" customHeight="1" x14ac:dyDescent="0.25">
      <c r="D204" s="17"/>
      <c r="E204" s="10"/>
    </row>
    <row r="205" spans="4:5" s="2" customFormat="1" ht="16.149999999999999" customHeight="1" x14ac:dyDescent="0.25">
      <c r="D205" s="17"/>
      <c r="E205" s="10"/>
    </row>
    <row r="206" spans="4:5" s="2" customFormat="1" ht="16.149999999999999" customHeight="1" x14ac:dyDescent="0.25">
      <c r="D206" s="17"/>
      <c r="E206" s="10"/>
    </row>
    <row r="207" spans="4:5" s="2" customFormat="1" ht="16.149999999999999" customHeight="1" x14ac:dyDescent="0.25">
      <c r="D207" s="17"/>
      <c r="E207" s="10"/>
    </row>
    <row r="208" spans="4:5" s="2" customFormat="1" ht="16.149999999999999" customHeight="1" x14ac:dyDescent="0.25">
      <c r="D208" s="17"/>
      <c r="E208" s="10"/>
    </row>
    <row r="209" spans="4:5" s="2" customFormat="1" ht="16.149999999999999" customHeight="1" x14ac:dyDescent="0.25">
      <c r="D209" s="17"/>
      <c r="E209" s="10"/>
    </row>
    <row r="210" spans="4:5" s="2" customFormat="1" ht="16.149999999999999" customHeight="1" x14ac:dyDescent="0.25">
      <c r="D210" s="17"/>
      <c r="E210" s="10"/>
    </row>
    <row r="211" spans="4:5" s="2" customFormat="1" ht="16.149999999999999" customHeight="1" x14ac:dyDescent="0.25">
      <c r="D211" s="17"/>
      <c r="E211" s="10"/>
    </row>
    <row r="212" spans="4:5" s="2" customFormat="1" ht="16.149999999999999" customHeight="1" x14ac:dyDescent="0.25">
      <c r="D212" s="17"/>
      <c r="E212" s="10"/>
    </row>
    <row r="213" spans="4:5" s="2" customFormat="1" ht="16.149999999999999" customHeight="1" x14ac:dyDescent="0.25">
      <c r="D213" s="17"/>
      <c r="E213" s="10"/>
    </row>
    <row r="214" spans="4:5" s="2" customFormat="1" ht="16.149999999999999" customHeight="1" x14ac:dyDescent="0.25">
      <c r="D214" s="17"/>
      <c r="E214" s="10"/>
    </row>
    <row r="215" spans="4:5" s="2" customFormat="1" ht="16.149999999999999" customHeight="1" x14ac:dyDescent="0.25">
      <c r="D215" s="17"/>
      <c r="E215" s="10"/>
    </row>
    <row r="216" spans="4:5" s="2" customFormat="1" ht="16.149999999999999" customHeight="1" x14ac:dyDescent="0.25">
      <c r="D216" s="17"/>
      <c r="E216" s="10"/>
    </row>
  </sheetData>
  <mergeCells count="38">
    <mergeCell ref="A5:G5"/>
    <mergeCell ref="A3:G3"/>
    <mergeCell ref="A1:G1"/>
    <mergeCell ref="A125:D125"/>
    <mergeCell ref="A130:D130"/>
    <mergeCell ref="A116:E116"/>
    <mergeCell ref="A127:E127"/>
    <mergeCell ref="A63:E63"/>
    <mergeCell ref="A41:E41"/>
    <mergeCell ref="A46:E46"/>
    <mergeCell ref="A51:E51"/>
    <mergeCell ref="A56:E56"/>
    <mergeCell ref="A38:D38"/>
    <mergeCell ref="A44:D44"/>
    <mergeCell ref="A49:D49"/>
    <mergeCell ref="A54:D54"/>
    <mergeCell ref="A135:D135"/>
    <mergeCell ref="A140:D140"/>
    <mergeCell ref="A66:D66"/>
    <mergeCell ref="A71:D71"/>
    <mergeCell ref="A76:D76"/>
    <mergeCell ref="A82:D82"/>
    <mergeCell ref="A89:D89"/>
    <mergeCell ref="A137:E137"/>
    <mergeCell ref="A73:E73"/>
    <mergeCell ref="A68:E68"/>
    <mergeCell ref="A79:E79"/>
    <mergeCell ref="A84:E84"/>
    <mergeCell ref="A91:E91"/>
    <mergeCell ref="A99:E99"/>
    <mergeCell ref="A106:E106"/>
    <mergeCell ref="A111:E111"/>
    <mergeCell ref="A61:D61"/>
    <mergeCell ref="A132:E132"/>
    <mergeCell ref="A97:D97"/>
    <mergeCell ref="A104:D104"/>
    <mergeCell ref="A109:D109"/>
    <mergeCell ref="A114:D114"/>
  </mergeCells>
  <pageMargins left="0" right="0" top="0.74803149606299213" bottom="0.74803149606299213" header="0.31496062992125984" footer="0.31496062992125984"/>
  <pageSetup paperSize="9" scale="6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Foglio1</vt:lpstr>
      <vt:lpstr>Foglio1!Area_stampa</vt:lpstr>
    </vt:vector>
  </TitlesOfParts>
  <Company>Olidata S.p.A.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Elisa Grilli</dc:creator>
  <cp:lastModifiedBy>Pietro Pio Pignatelli</cp:lastModifiedBy>
  <cp:lastPrinted>2017-11-21T09:03:37Z</cp:lastPrinted>
  <dcterms:created xsi:type="dcterms:W3CDTF">2017-09-22T10:55:08Z</dcterms:created>
  <dcterms:modified xsi:type="dcterms:W3CDTF">2018-01-17T11:49:10Z</dcterms:modified>
</cp:coreProperties>
</file>